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45" yWindow="6225" windowWidth="15600" windowHeight="6330"/>
  </bookViews>
  <sheets>
    <sheet name="九如素菜單" sheetId="151" r:id="rId1"/>
    <sheet name="九如葷菜單" sheetId="125" r:id="rId2"/>
    <sheet name="第1週國中" sheetId="141" r:id="rId3"/>
    <sheet name="第2週國中" sheetId="142" r:id="rId4"/>
    <sheet name="第3週國中" sheetId="143" r:id="rId5"/>
    <sheet name="第4週國中" sheetId="144" r:id="rId6"/>
    <sheet name="第5週國中" sheetId="145" r:id="rId7"/>
    <sheet name="第1週國中4章1Q" sheetId="146" r:id="rId8"/>
    <sheet name="第2週國中4章1Q" sheetId="147" r:id="rId9"/>
    <sheet name="第3週國中4章1Q" sheetId="148" r:id="rId10"/>
    <sheet name="第4週國中4章1Q" sheetId="149" r:id="rId11"/>
    <sheet name="第5週國中4章1Q" sheetId="150" r:id="rId12"/>
  </sheets>
  <externalReferences>
    <externalReference r:id="rId13"/>
  </externalReferences>
  <definedNames>
    <definedName name="__xlnm.Print_Area" localSheetId="0">#REF!</definedName>
    <definedName name="__xlnm.Print_Area" localSheetId="4">#REF!</definedName>
    <definedName name="__xlnm.Print_Area" localSheetId="9">#REF!</definedName>
    <definedName name="__xlnm.Print_Area" localSheetId="5">#REF!</definedName>
    <definedName name="__xlnm.Print_Area" localSheetId="10">#REF!</definedName>
    <definedName name="__xlnm.Print_Area" localSheetId="6">#REF!</definedName>
    <definedName name="__xlnm.Print_Area" localSheetId="11">#REF!</definedName>
    <definedName name="__xlnm.Print_Area">#REF!</definedName>
    <definedName name="__xlnm.Print_Area_1" localSheetId="0">#REF!</definedName>
    <definedName name="__xlnm.Print_Area_1" localSheetId="4">#REF!</definedName>
    <definedName name="__xlnm.Print_Area_1" localSheetId="9">#REF!</definedName>
    <definedName name="__xlnm.Print_Area_1" localSheetId="5">#REF!</definedName>
    <definedName name="__xlnm.Print_Area_1" localSheetId="10">#REF!</definedName>
    <definedName name="__xlnm.Print_Area_1" localSheetId="6">#REF!</definedName>
    <definedName name="__xlnm.Print_Area_1" localSheetId="11">#REF!</definedName>
    <definedName name="__xlnm.Print_Area_1">#REF!</definedName>
    <definedName name="__xlnm.Print_Area_2" localSheetId="0">#REF!</definedName>
    <definedName name="__xlnm.Print_Area_2" localSheetId="4">#REF!</definedName>
    <definedName name="__xlnm.Print_Area_2" localSheetId="9">#REF!</definedName>
    <definedName name="__xlnm.Print_Area_2" localSheetId="5">#REF!</definedName>
    <definedName name="__xlnm.Print_Area_2" localSheetId="10">#REF!</definedName>
    <definedName name="__xlnm.Print_Area_2" localSheetId="6">#REF!</definedName>
    <definedName name="__xlnm.Print_Area_2" localSheetId="11">#REF!</definedName>
    <definedName name="__xlnm.Print_Area_2">#REF!</definedName>
    <definedName name="__xlnm.Print_Area_3" localSheetId="0">#REF!</definedName>
    <definedName name="__xlnm.Print_Area_3" localSheetId="4">#REF!</definedName>
    <definedName name="__xlnm.Print_Area_3" localSheetId="9">#REF!</definedName>
    <definedName name="__xlnm.Print_Area_3" localSheetId="5">#REF!</definedName>
    <definedName name="__xlnm.Print_Area_3" localSheetId="10">#REF!</definedName>
    <definedName name="__xlnm.Print_Area_3" localSheetId="6">#REF!</definedName>
    <definedName name="__xlnm.Print_Area_3" localSheetId="11">#REF!</definedName>
    <definedName name="__xlnm.Print_Area_3">#REF!</definedName>
    <definedName name="__xlnm.Print_Area_4" localSheetId="0">#REF!</definedName>
    <definedName name="__xlnm.Print_Area_4" localSheetId="4">#REF!</definedName>
    <definedName name="__xlnm.Print_Area_4" localSheetId="9">#REF!</definedName>
    <definedName name="__xlnm.Print_Area_4" localSheetId="5">#REF!</definedName>
    <definedName name="__xlnm.Print_Area_4" localSheetId="10">#REF!</definedName>
    <definedName name="__xlnm.Print_Area_4" localSheetId="6">#REF!</definedName>
    <definedName name="__xlnm.Print_Area_4" localSheetId="11">#REF!</definedName>
    <definedName name="__xlnm.Print_Area_4">#REF!</definedName>
    <definedName name="a" localSheetId="0">#REF!</definedName>
    <definedName name="a" localSheetId="4">#REF!</definedName>
    <definedName name="a" localSheetId="9">#REF!</definedName>
    <definedName name="a" localSheetId="5">#REF!</definedName>
    <definedName name="a" localSheetId="10">#REF!</definedName>
    <definedName name="a" localSheetId="6">#REF!</definedName>
    <definedName name="a" localSheetId="11">#REF!</definedName>
    <definedName name="a">#REF!</definedName>
    <definedName name="b" localSheetId="0">#REF!</definedName>
    <definedName name="b" localSheetId="6">#REF!</definedName>
    <definedName name="b" localSheetId="11">#REF!</definedName>
    <definedName name="b">#REF!</definedName>
    <definedName name="_xlnm.Print_Area" localSheetId="2">第1週國中!$A$1:$AE$41</definedName>
    <definedName name="_xlnm.Print_Area" localSheetId="7">第1週國中4章1Q!$A$1:$AE$44</definedName>
    <definedName name="_xlnm.Print_Area" localSheetId="3">第2週國中!$A$1:$AE$42</definedName>
    <definedName name="_xlnm.Print_Area" localSheetId="8">第2週國中4章1Q!$A$1:$AE$46</definedName>
    <definedName name="_xlnm.Print_Area" localSheetId="4">第3週國中!$A$1:$AE$40</definedName>
    <definedName name="_xlnm.Print_Area" localSheetId="9">第3週國中4章1Q!$A$1:$AE$41</definedName>
    <definedName name="_xlnm.Print_Area" localSheetId="5">第4週國中!$A$1:$AE$40</definedName>
    <definedName name="_xlnm.Print_Area" localSheetId="6">第5週國中!$A$1:$AD$40</definedName>
    <definedName name="_xlnm.Print_Area" localSheetId="11">第5週國中4章1Q!$A$1:$AE$45</definedName>
    <definedName name="sdff" localSheetId="0">#REF!</definedName>
    <definedName name="sdff" localSheetId="4">#REF!</definedName>
    <definedName name="sdff" localSheetId="9">#REF!</definedName>
    <definedName name="sdff" localSheetId="5">#REF!</definedName>
    <definedName name="sdff" localSheetId="10">#REF!</definedName>
    <definedName name="sdff" localSheetId="6">#REF!</definedName>
    <definedName name="sdff" localSheetId="11">#REF!</definedName>
    <definedName name="sdff">#REF!</definedName>
    <definedName name="sdff1" localSheetId="0">#REF!</definedName>
    <definedName name="sdff1" localSheetId="11">#REF!</definedName>
    <definedName name="sdff1">#REF!</definedName>
    <definedName name="w" localSheetId="0">#REF!</definedName>
    <definedName name="w" localSheetId="11">#REF!</definedName>
    <definedName name="w">#REF!</definedName>
    <definedName name="主食類份數">([1]菜單設計!$E$4-SUM([1]菜單設計!$E$8:$E$12))/15</definedName>
    <definedName name="主食類份數小數第一位">ROUND((主食類份數-INT(主食類份數)),1)*10</definedName>
    <definedName name="年齡層" localSheetId="0">#REF!</definedName>
    <definedName name="年齡層">#REF!</definedName>
    <definedName name="肉類份數">([1]菜單設計!$C$4-SUM([1]菜單設計!$C$8:$C$13))/7</definedName>
    <definedName name="肉類份數小數第一位">ROUND(肉類份數-INT(肉類份數),1)*10</definedName>
    <definedName name="油脂份數">([1]菜單設計!$D$4-SUM([1]菜單設計!$D$8:$D$16))/5</definedName>
    <definedName name="油脂份數小數第一位">ROUND(油脂份數-INT(油脂份數),1)*10</definedName>
    <definedName name="活動量" localSheetId="0">#REF!</definedName>
    <definedName name="活動量">#REF!</definedName>
    <definedName name="第三週" localSheetId="0">#REF!</definedName>
    <definedName name="第三週" localSheetId="4">#REF!</definedName>
    <definedName name="第三週" localSheetId="9">#REF!</definedName>
    <definedName name="第三週" localSheetId="5">#REF!</definedName>
    <definedName name="第三週" localSheetId="10">#REF!</definedName>
    <definedName name="第三週" localSheetId="6">#REF!</definedName>
    <definedName name="第三週" localSheetId="11">#REF!</definedName>
    <definedName name="第三週">#REF!</definedName>
    <definedName name="餐別" localSheetId="0">#REF!</definedName>
    <definedName name="餐別">#REF!</definedName>
  </definedNames>
  <calcPr calcId="145621"/>
</workbook>
</file>

<file path=xl/calcChain.xml><?xml version="1.0" encoding="utf-8"?>
<calcChain xmlns="http://schemas.openxmlformats.org/spreadsheetml/2006/main">
  <c r="B17" i="151" l="1"/>
  <c r="B17" i="125"/>
  <c r="W5" i="146" l="1"/>
  <c r="W9" i="141"/>
  <c r="K15" i="150"/>
  <c r="K14" i="150"/>
  <c r="K13" i="150"/>
  <c r="K12" i="150"/>
  <c r="K11" i="150"/>
  <c r="K10" i="150"/>
  <c r="K9" i="150"/>
  <c r="K8" i="150"/>
  <c r="K7" i="150"/>
  <c r="K6" i="150"/>
  <c r="K5" i="150"/>
  <c r="K23" i="149"/>
  <c r="K22" i="149"/>
  <c r="K21" i="149"/>
  <c r="W11" i="148"/>
  <c r="W10" i="148"/>
  <c r="W9" i="148"/>
  <c r="W8" i="148"/>
  <c r="W7" i="148"/>
  <c r="W6" i="148"/>
  <c r="W5" i="148"/>
  <c r="Q17" i="148"/>
  <c r="Q16" i="148"/>
  <c r="Q14" i="148"/>
  <c r="Q13" i="148"/>
  <c r="Q12" i="148"/>
  <c r="Q11" i="148"/>
  <c r="Q10" i="148"/>
  <c r="Q9" i="148"/>
  <c r="Q8" i="148"/>
  <c r="Q7" i="148"/>
  <c r="Q6" i="148"/>
  <c r="Q5" i="148"/>
  <c r="J14" i="147"/>
  <c r="J13" i="147"/>
  <c r="J12" i="147"/>
  <c r="J11" i="147"/>
  <c r="J10" i="147"/>
  <c r="J9" i="147"/>
  <c r="J8" i="147"/>
  <c r="J7" i="147"/>
  <c r="J6" i="147"/>
  <c r="J5" i="147"/>
  <c r="E7" i="147"/>
  <c r="E6" i="147"/>
  <c r="E5" i="147"/>
  <c r="B26" i="151"/>
  <c r="B25" i="151"/>
  <c r="B24" i="151"/>
  <c r="B23" i="151"/>
  <c r="B22" i="151"/>
  <c r="B21" i="151"/>
  <c r="B20" i="151"/>
  <c r="B19" i="151"/>
  <c r="B18" i="151"/>
  <c r="B16" i="151"/>
  <c r="B15" i="151"/>
  <c r="B14" i="151"/>
  <c r="B13" i="151"/>
  <c r="B12" i="151"/>
  <c r="B11" i="151"/>
  <c r="B10" i="151"/>
  <c r="B9" i="151"/>
  <c r="B8" i="151"/>
  <c r="B7" i="151"/>
  <c r="B6" i="151"/>
  <c r="B5" i="151"/>
  <c r="B4" i="151"/>
  <c r="B3" i="151"/>
  <c r="E25" i="145"/>
  <c r="K24" i="142"/>
  <c r="K15" i="145"/>
  <c r="K14" i="145"/>
  <c r="K13" i="145"/>
  <c r="K12" i="145"/>
  <c r="K11" i="145"/>
  <c r="K10" i="145"/>
  <c r="K9" i="145"/>
  <c r="K8" i="145"/>
  <c r="K7" i="145"/>
  <c r="K6" i="145"/>
  <c r="K5" i="145"/>
  <c r="J14" i="142"/>
  <c r="J13" i="142"/>
  <c r="J12" i="142"/>
  <c r="J11" i="142"/>
  <c r="J10" i="142"/>
  <c r="J9" i="142"/>
  <c r="J8" i="142"/>
  <c r="J7" i="142"/>
  <c r="J6" i="142"/>
  <c r="J5" i="142"/>
  <c r="W11" i="143"/>
  <c r="W10" i="143"/>
  <c r="W9" i="143"/>
  <c r="W8" i="143"/>
  <c r="W7" i="143"/>
  <c r="W6" i="143"/>
  <c r="W5" i="143"/>
  <c r="Q28" i="143"/>
  <c r="Q27" i="143"/>
  <c r="Q26" i="143"/>
  <c r="Q25" i="143"/>
  <c r="Q17" i="143"/>
  <c r="Q16" i="143"/>
  <c r="Q14" i="143"/>
  <c r="Q13" i="143"/>
  <c r="Q12" i="143"/>
  <c r="Q11" i="143"/>
  <c r="Q10" i="143"/>
  <c r="Q9" i="143"/>
  <c r="Q8" i="143"/>
  <c r="Q7" i="143"/>
  <c r="Q6" i="143"/>
  <c r="Q5" i="143"/>
  <c r="J25" i="145"/>
  <c r="K24" i="144"/>
  <c r="K23" i="144"/>
  <c r="K22" i="144"/>
  <c r="J22" i="141"/>
  <c r="E11" i="142"/>
  <c r="E10" i="142"/>
  <c r="E9" i="142"/>
  <c r="B26" i="125"/>
  <c r="B25" i="125"/>
  <c r="B24" i="125"/>
  <c r="B23" i="125"/>
  <c r="B22" i="125"/>
  <c r="B21" i="125"/>
  <c r="B20" i="125"/>
  <c r="B19" i="125"/>
  <c r="B18" i="125"/>
  <c r="B16" i="125"/>
  <c r="B15" i="125"/>
  <c r="B14" i="125"/>
  <c r="B13" i="125"/>
  <c r="B12" i="125"/>
  <c r="B11" i="125"/>
  <c r="B10" i="125"/>
  <c r="B9" i="125"/>
  <c r="B8" i="125"/>
  <c r="B7" i="125"/>
  <c r="B6" i="125"/>
  <c r="B5" i="125"/>
  <c r="B4" i="125"/>
  <c r="B3" i="125"/>
</calcChain>
</file>

<file path=xl/sharedStrings.xml><?xml version="1.0" encoding="utf-8"?>
<sst xmlns="http://schemas.openxmlformats.org/spreadsheetml/2006/main" count="2039" uniqueCount="606">
  <si>
    <t>主食</t>
  </si>
  <si>
    <t>胚芽米飯</t>
  </si>
  <si>
    <t>風味餐</t>
  </si>
  <si>
    <t>糙米飯</t>
  </si>
  <si>
    <t>小米飯</t>
  </si>
  <si>
    <t>白米</t>
  </si>
  <si>
    <t>洋蔥</t>
  </si>
  <si>
    <t>紅蘿蔔</t>
  </si>
  <si>
    <t>副食一</t>
  </si>
  <si>
    <t>雞丁</t>
  </si>
  <si>
    <t>肉片</t>
  </si>
  <si>
    <t>油</t>
  </si>
  <si>
    <t>白芝麻</t>
  </si>
  <si>
    <t>大蒜</t>
  </si>
  <si>
    <t>胡蘿蔔</t>
  </si>
  <si>
    <t>副食二</t>
  </si>
  <si>
    <t>雞蛋</t>
  </si>
  <si>
    <t>蒜末</t>
  </si>
  <si>
    <t>炒青江菜</t>
  </si>
  <si>
    <t>青江菜</t>
  </si>
  <si>
    <t>冷凍青花菜</t>
  </si>
  <si>
    <t>綠色大地</t>
  </si>
  <si>
    <t>炒小白菜</t>
  </si>
  <si>
    <t>小白菜</t>
  </si>
  <si>
    <t>薑絲</t>
  </si>
  <si>
    <t>油菜</t>
  </si>
  <si>
    <t>咖哩粉</t>
  </si>
  <si>
    <t>香油</t>
  </si>
  <si>
    <t>白蘿蔔</t>
  </si>
  <si>
    <t>芝麻米飯</t>
  </si>
  <si>
    <t>滷包</t>
  </si>
  <si>
    <t>豬柳</t>
  </si>
  <si>
    <t>鴿蛋</t>
  </si>
  <si>
    <t>豆腐</t>
  </si>
  <si>
    <t>薑</t>
  </si>
  <si>
    <t>炒青花菜</t>
  </si>
  <si>
    <t>滷雞腿×1</t>
  </si>
  <si>
    <t>排骨</t>
  </si>
  <si>
    <t>肉丁</t>
  </si>
  <si>
    <t>九層塔</t>
  </si>
  <si>
    <t>麥克雞塊</t>
  </si>
  <si>
    <t>雞胸肉丁</t>
  </si>
  <si>
    <t>濕木耳</t>
  </si>
  <si>
    <t>玉米粒</t>
  </si>
  <si>
    <t>杏鮑菇</t>
  </si>
  <si>
    <t>鮑魚菇</t>
  </si>
  <si>
    <t>-</t>
  </si>
  <si>
    <t>有機蔬菜</t>
  </si>
  <si>
    <t>金針菇</t>
  </si>
  <si>
    <t>水果</t>
  </si>
  <si>
    <t>平均份數</t>
  </si>
  <si>
    <t>全穀根莖類</t>
  </si>
  <si>
    <t>油脂與堅果種子類</t>
  </si>
  <si>
    <t>蔬菜類</t>
  </si>
  <si>
    <t>低脂乳品類</t>
  </si>
  <si>
    <t>水果類</t>
  </si>
  <si>
    <t>豆魚肉蛋類</t>
  </si>
  <si>
    <t>QR code</t>
    <phoneticPr fontId="22" type="noConversion"/>
  </si>
  <si>
    <t>Q契作</t>
    <phoneticPr fontId="22" type="noConversion"/>
  </si>
  <si>
    <t>副食三</t>
    <phoneticPr fontId="22" type="noConversion"/>
  </si>
  <si>
    <t>毛豆</t>
  </si>
  <si>
    <t>泰安CAS</t>
  </si>
  <si>
    <t>薑片</t>
  </si>
  <si>
    <t>黑麻油</t>
  </si>
  <si>
    <t>乾金針</t>
  </si>
  <si>
    <t>炒大陸妹</t>
  </si>
  <si>
    <t>大陸妹</t>
  </si>
  <si>
    <t>肉骨茶湯</t>
  </si>
  <si>
    <t>亦盛CAS</t>
    <phoneticPr fontId="22" type="noConversion"/>
  </si>
  <si>
    <t>保億CAS</t>
    <phoneticPr fontId="22" type="noConversion"/>
  </si>
  <si>
    <t>豐誠CAS</t>
    <phoneticPr fontId="22" type="noConversion"/>
  </si>
  <si>
    <t>振聲CAS</t>
    <phoneticPr fontId="22" type="noConversion"/>
  </si>
  <si>
    <t>卜蜂CAS</t>
    <phoneticPr fontId="22" type="noConversion"/>
  </si>
  <si>
    <t>燕麥米飯</t>
  </si>
  <si>
    <t>燕麥</t>
  </si>
  <si>
    <t>玉米大骨湯</t>
  </si>
  <si>
    <t>藥膳雞湯</t>
  </si>
  <si>
    <t>三色炒蛋</t>
  </si>
  <si>
    <t>永新CAS</t>
  </si>
  <si>
    <t>屏東縣立九如國民中學</t>
  </si>
  <si>
    <t>109年</t>
    <phoneticPr fontId="1" type="noConversion" alignment="center"/>
  </si>
  <si>
    <t>午餐菜單</t>
  </si>
  <si>
    <t>日期</t>
  </si>
  <si>
    <t>星期</t>
  </si>
  <si>
    <t>副食三</t>
  </si>
  <si>
    <t>湯品</t>
  </si>
  <si>
    <t>其他</t>
  </si>
  <si>
    <t>風味餐</t>
    <phoneticPr fontId="1" type="noConversion" alignment="center"/>
  </si>
  <si>
    <t>12月</t>
    <phoneticPr fontId="1" type="noConversion" alignment="center"/>
  </si>
  <si>
    <t>主菜</t>
    <phoneticPr fontId="1" type="noConversion" alignment="center"/>
  </si>
  <si>
    <t>副食一</t>
    <phoneticPr fontId="1" type="noConversion" alignment="center"/>
  </si>
  <si>
    <t>副食二</t>
    <phoneticPr fontId="1" type="noConversion" alignment="center"/>
  </si>
  <si>
    <t>田園鮮蔬豬柳</t>
  </si>
  <si>
    <t>蔥爆豆干</t>
  </si>
  <si>
    <t>當歸鴨湯</t>
  </si>
  <si>
    <t>羅勒義式雞肉麵</t>
    <phoneticPr fontId="1" type="noConversion" alignment="center"/>
  </si>
  <si>
    <t xml:space="preserve">福州丸×2 </t>
    <phoneticPr fontId="1" type="noConversion" alignment="center"/>
  </si>
  <si>
    <t>馬鈴薯濃湯</t>
  </si>
  <si>
    <t>螞蟻上樹</t>
  </si>
  <si>
    <t>扁蒲肉絲湯</t>
    <phoneticPr fontId="1" type="noConversion" alignment="center"/>
  </si>
  <si>
    <t>清燒蘿蔔鴿蛋</t>
  </si>
  <si>
    <t>綠豆西谷米甜湯</t>
  </si>
  <si>
    <t>米  飯</t>
  </si>
  <si>
    <t>洋蔥炒肉片</t>
  </si>
  <si>
    <t>紫菜蛋花湯</t>
    <phoneticPr fontId="1" type="noConversion" alignment="center"/>
  </si>
  <si>
    <t>宮保雞丁</t>
  </si>
  <si>
    <t>豆腐白菜</t>
  </si>
  <si>
    <t>炒 油 菜</t>
  </si>
  <si>
    <t>黃瓜龍骨湯</t>
    <phoneticPr fontId="1" type="noConversion" alignment="center"/>
  </si>
  <si>
    <t>風味餐</t>
    <phoneticPr fontId="1" type="noConversion" alignment="center"/>
  </si>
  <si>
    <t>皮蛋瘦肉粥</t>
    <phoneticPr fontId="1" type="noConversion" alignment="center"/>
  </si>
  <si>
    <t>薏仁米飯</t>
  </si>
  <si>
    <t>肉骨茶燉雞</t>
  </si>
  <si>
    <t>肉末玉米</t>
  </si>
  <si>
    <t>雙冬魚丸湯</t>
    <phoneticPr fontId="1" type="noConversion" alignment="center"/>
  </si>
  <si>
    <t>黑蜜肉排×1</t>
  </si>
  <si>
    <t>紅蘿蔔炒蛋</t>
  </si>
  <si>
    <t>炒 菠 菜</t>
  </si>
  <si>
    <t>桂圓銀耳甜湯</t>
  </si>
  <si>
    <t>咖哩肉片</t>
  </si>
  <si>
    <t>咕嚕油豆腐</t>
  </si>
  <si>
    <t>海芽味噌湯</t>
    <phoneticPr fontId="1" type="noConversion" alignment="center"/>
  </si>
  <si>
    <t>茄 汁 雞</t>
  </si>
  <si>
    <t>肉丁燒蘿蔔</t>
  </si>
  <si>
    <t>玉米大骨湯</t>
    <phoneticPr fontId="1" type="noConversion" alignment="center"/>
  </si>
  <si>
    <t>照燒排骨</t>
  </si>
  <si>
    <t>洋蔥炒蛋</t>
  </si>
  <si>
    <t>榨菜冬粉湯</t>
    <phoneticPr fontId="1" type="noConversion" alignment="center"/>
  </si>
  <si>
    <t>什錦炒麵</t>
  </si>
  <si>
    <t>-</t>
    <phoneticPr fontId="1" type="noConversion" alignment="center"/>
  </si>
  <si>
    <t>大白菜燉雞湯</t>
    <phoneticPr fontId="1" type="noConversion" alignment="center"/>
  </si>
  <si>
    <t>沙茶豬肉燴飯</t>
    <phoneticPr fontId="1" type="noConversion" alignment="center"/>
  </si>
  <si>
    <t>湯圓甜湯</t>
    <phoneticPr fontId="1" type="noConversion" alignment="center"/>
  </si>
  <si>
    <t>豆豉雞丁</t>
  </si>
  <si>
    <t>回鍋香腸</t>
  </si>
  <si>
    <t>四神龍骨湯</t>
    <phoneticPr fontId="1" type="noConversion" alignment="center"/>
  </si>
  <si>
    <t>迷迭香燉肉</t>
  </si>
  <si>
    <t>肉絲如意芽</t>
  </si>
  <si>
    <t>酸辣湯</t>
    <phoneticPr fontId="1" type="noConversion" alignment="center"/>
  </si>
  <si>
    <t>麻油雞米糕</t>
    <phoneticPr fontId="1" type="noConversion" alignment="center"/>
  </si>
  <si>
    <t xml:space="preserve">麥克雞塊×3 </t>
  </si>
  <si>
    <t>金針大骨湯</t>
    <phoneticPr fontId="1" type="noConversion" alignment="center"/>
  </si>
  <si>
    <t>滷大排×1</t>
  </si>
  <si>
    <t>蜜汁豆干</t>
  </si>
  <si>
    <t>冬瓜香菇雞湯</t>
    <phoneticPr fontId="1" type="noConversion" alignment="center"/>
  </si>
  <si>
    <t>乾蔥花生雞</t>
  </si>
  <si>
    <t>柴魚蒸蛋</t>
  </si>
  <si>
    <t>紅豆牛奶麥片甜湯</t>
  </si>
  <si>
    <t>古早味肉燥</t>
    <phoneticPr fontId="1" type="noConversion" alignment="center"/>
  </si>
  <si>
    <t>黑胡椒雞丁</t>
  </si>
  <si>
    <t>蘿蔔龍骨湯</t>
    <phoneticPr fontId="1" type="noConversion" alignment="center"/>
  </si>
  <si>
    <t>南洋叻沙麵</t>
    <phoneticPr fontId="1" type="noConversion" alignment="center"/>
  </si>
  <si>
    <t>奶黃包×1</t>
  </si>
  <si>
    <t>蔥 爆 鴨</t>
  </si>
  <si>
    <t>校長</t>
    <phoneticPr fontId="22" type="noConversion"/>
  </si>
  <si>
    <t>主任</t>
    <phoneticPr fontId="22" type="noConversion"/>
  </si>
  <si>
    <t>執行秘書</t>
    <phoneticPr fontId="22" type="noConversion"/>
  </si>
  <si>
    <t>食譜設計</t>
    <phoneticPr fontId="22" type="noConversion"/>
  </si>
  <si>
    <t>監廚</t>
    <phoneticPr fontId="22" type="noConversion"/>
  </si>
  <si>
    <t>熱量</t>
    <phoneticPr fontId="22" type="noConversion"/>
  </si>
  <si>
    <t>豆魚肉蛋類</t>
    <phoneticPr fontId="1" type="noConversion"/>
  </si>
  <si>
    <t>水果類</t>
    <phoneticPr fontId="1" type="noConversion"/>
  </si>
  <si>
    <t>低脂乳品類</t>
    <phoneticPr fontId="1" type="noConversion"/>
  </si>
  <si>
    <t>全脂乳品類</t>
    <phoneticPr fontId="1" type="noConversion"/>
  </si>
  <si>
    <t>蔬菜類</t>
    <phoneticPr fontId="1" type="noConversion"/>
  </si>
  <si>
    <t>油脂與堅果種子類</t>
    <phoneticPr fontId="1" type="noConversion"/>
  </si>
  <si>
    <t>全穀根莖類</t>
    <phoneticPr fontId="1" type="noConversion"/>
  </si>
  <si>
    <t>營養供應比例</t>
    <phoneticPr fontId="22" type="noConversion"/>
  </si>
  <si>
    <t>平均份數</t>
    <phoneticPr fontId="1" type="noConversion"/>
  </si>
  <si>
    <t>奶類</t>
    <phoneticPr fontId="1" type="noConversion"/>
  </si>
  <si>
    <t>水果</t>
    <phoneticPr fontId="1" type="noConversion"/>
  </si>
  <si>
    <t>香油</t>
    <phoneticPr fontId="1" type="noConversion"/>
  </si>
  <si>
    <t xml:space="preserve">當歸片  </t>
  </si>
  <si>
    <t>柴魚</t>
    <phoneticPr fontId="1" type="noConversion"/>
  </si>
  <si>
    <t>二砂糖</t>
    <phoneticPr fontId="1" type="noConversion"/>
  </si>
  <si>
    <t>紅蔥頭</t>
    <phoneticPr fontId="1" type="noConversion"/>
  </si>
  <si>
    <t xml:space="preserve">玉米粒    </t>
  </si>
  <si>
    <t xml:space="preserve">枸杞     </t>
  </si>
  <si>
    <t>雞蛋</t>
    <phoneticPr fontId="1" type="noConversion"/>
  </si>
  <si>
    <t>西谷米</t>
    <phoneticPr fontId="1" type="noConversion"/>
  </si>
  <si>
    <t>肉絲</t>
    <phoneticPr fontId="1" type="noConversion"/>
  </si>
  <si>
    <t>洋蔥丁</t>
  </si>
  <si>
    <t xml:space="preserve">當歸料包 </t>
  </si>
  <si>
    <t>紫菜</t>
    <phoneticPr fontId="22" type="noConversion"/>
  </si>
  <si>
    <t>綠豆</t>
    <phoneticPr fontId="1" type="noConversion"/>
  </si>
  <si>
    <t>扁蒲</t>
    <phoneticPr fontId="1" type="noConversion"/>
  </si>
  <si>
    <t>洋芋</t>
  </si>
  <si>
    <t xml:space="preserve">鴨丁  </t>
  </si>
  <si>
    <t>湯</t>
    <phoneticPr fontId="1" type="noConversion"/>
  </si>
  <si>
    <t>油</t>
    <phoneticPr fontId="1" type="noConversion"/>
  </si>
  <si>
    <t>薑</t>
    <phoneticPr fontId="1" type="noConversion"/>
  </si>
  <si>
    <t>油</t>
    <phoneticPr fontId="22" type="noConversion"/>
  </si>
  <si>
    <t>油</t>
    <phoneticPr fontId="32" type="noConversion"/>
  </si>
  <si>
    <t>薑絲</t>
    <phoneticPr fontId="22" type="noConversion"/>
  </si>
  <si>
    <t>冷凍青花菜</t>
    <phoneticPr fontId="22" type="noConversion"/>
  </si>
  <si>
    <t>青江菜</t>
    <phoneticPr fontId="1" type="noConversion"/>
  </si>
  <si>
    <t>有機蔬菜</t>
    <phoneticPr fontId="1" type="noConversion"/>
  </si>
  <si>
    <t>小白菜</t>
    <phoneticPr fontId="22" type="noConversion"/>
  </si>
  <si>
    <t>副食三</t>
    <phoneticPr fontId="22" type="noConversion"/>
  </si>
  <si>
    <t>鴿蛋</t>
    <phoneticPr fontId="1" type="noConversion"/>
  </si>
  <si>
    <t>芹菜</t>
    <phoneticPr fontId="1" type="noConversion"/>
  </si>
  <si>
    <t>山東大白菜</t>
    <phoneticPr fontId="1" type="noConversion"/>
  </si>
  <si>
    <t>鮑魚菇</t>
    <phoneticPr fontId="1" type="noConversion"/>
  </si>
  <si>
    <t>冬粉</t>
    <phoneticPr fontId="1" type="noConversion"/>
  </si>
  <si>
    <t xml:space="preserve">蔥 </t>
  </si>
  <si>
    <t xml:space="preserve">蔥油酥 </t>
  </si>
  <si>
    <t>紅椒</t>
  </si>
  <si>
    <t>肉片</t>
    <phoneticPr fontId="22" type="noConversion"/>
  </si>
  <si>
    <t>胡蘿蔔</t>
    <phoneticPr fontId="22" type="noConversion"/>
  </si>
  <si>
    <t xml:space="preserve">蒜頭酥 </t>
  </si>
  <si>
    <t xml:space="preserve">洋蔥  </t>
  </si>
  <si>
    <t>洋蔥</t>
    <phoneticPr fontId="22" type="noConversion"/>
  </si>
  <si>
    <t>白蘿蔔</t>
    <phoneticPr fontId="22" type="noConversion"/>
  </si>
  <si>
    <t>絞肉</t>
    <phoneticPr fontId="1" type="noConversion"/>
  </si>
  <si>
    <t xml:space="preserve">福州丸  </t>
  </si>
  <si>
    <t>五香豆干片</t>
  </si>
  <si>
    <t xml:space="preserve">奶油 </t>
  </si>
  <si>
    <t>統一沙拉油</t>
  </si>
  <si>
    <t>薑</t>
    <phoneticPr fontId="22" type="noConversion"/>
  </si>
  <si>
    <t>黑胡椒顆粒</t>
  </si>
  <si>
    <t xml:space="preserve">紅蘿蔔 </t>
  </si>
  <si>
    <t xml:space="preserve">羅勒葉 </t>
  </si>
  <si>
    <t xml:space="preserve">豆仁  </t>
  </si>
  <si>
    <t>肉丁</t>
    <phoneticPr fontId="1" type="noConversion"/>
  </si>
  <si>
    <t xml:space="preserve">洋蔥 </t>
  </si>
  <si>
    <t>白米</t>
    <phoneticPr fontId="1" type="noConversion"/>
  </si>
  <si>
    <t>白米</t>
    <phoneticPr fontId="32" type="noConversion"/>
  </si>
  <si>
    <t xml:space="preserve">雞胸肉丁    </t>
  </si>
  <si>
    <t>小米</t>
    <phoneticPr fontId="22" type="noConversion"/>
  </si>
  <si>
    <t>胚芽米</t>
    <phoneticPr fontId="22" type="noConversion"/>
  </si>
  <si>
    <t xml:space="preserve">牛排麵 </t>
  </si>
  <si>
    <t>糙米</t>
    <phoneticPr fontId="22" type="noConversion"/>
  </si>
  <si>
    <t>是否為加工品</t>
    <phoneticPr fontId="39" type="noConversion"/>
  </si>
  <si>
    <t>三章一Q標示</t>
    <phoneticPr fontId="39" type="noConversion"/>
  </si>
  <si>
    <t>學校採購量(kg)</t>
  </si>
  <si>
    <t>每人(g)</t>
  </si>
  <si>
    <t>材料</t>
  </si>
  <si>
    <t>菜名/烹調法</t>
  </si>
  <si>
    <t>項目</t>
    <phoneticPr fontId="1" type="noConversion"/>
  </si>
  <si>
    <t>日期</t>
    <phoneticPr fontId="22" type="noConversion"/>
  </si>
  <si>
    <t>供應廠商：味帝企業股份有限公司</t>
    <phoneticPr fontId="22" type="noConversion"/>
  </si>
  <si>
    <t>供應商電話    公司：06-5051471   總公司：07-7872311</t>
    <phoneticPr fontId="22" type="noConversion"/>
  </si>
  <si>
    <t>供應人數：</t>
    <phoneticPr fontId="22" type="noConversion"/>
  </si>
  <si>
    <t>熱量</t>
    <phoneticPr fontId="22" type="noConversion"/>
  </si>
  <si>
    <t>豆魚肉蛋類</t>
    <phoneticPr fontId="1" type="noConversion"/>
  </si>
  <si>
    <t>豆魚肉蛋類</t>
    <phoneticPr fontId="22" type="noConversion"/>
  </si>
  <si>
    <t>青蔥</t>
    <phoneticPr fontId="22" type="noConversion"/>
  </si>
  <si>
    <t>二砂糖</t>
    <phoneticPr fontId="22" type="noConversion"/>
  </si>
  <si>
    <t>鱈魚丸</t>
    <phoneticPr fontId="22" type="noConversion"/>
  </si>
  <si>
    <t>味噌</t>
    <phoneticPr fontId="22" type="noConversion"/>
  </si>
  <si>
    <t>紅棗</t>
    <phoneticPr fontId="22" type="noConversion"/>
  </si>
  <si>
    <t>香油</t>
    <phoneticPr fontId="22" type="noConversion"/>
  </si>
  <si>
    <t>豆腐</t>
    <phoneticPr fontId="22" type="noConversion"/>
  </si>
  <si>
    <t>白木耳</t>
    <phoneticPr fontId="22" type="noConversion"/>
  </si>
  <si>
    <t>冬粉</t>
    <phoneticPr fontId="22" type="noConversion"/>
  </si>
  <si>
    <t>龍骨</t>
    <phoneticPr fontId="22" type="noConversion"/>
  </si>
  <si>
    <t>乾海帶芽</t>
    <phoneticPr fontId="22" type="noConversion"/>
  </si>
  <si>
    <t>桂圓肉</t>
    <phoneticPr fontId="22" type="noConversion"/>
  </si>
  <si>
    <t>冬菜</t>
    <phoneticPr fontId="22" type="noConversion"/>
  </si>
  <si>
    <t>大黃瓜</t>
    <phoneticPr fontId="22" type="noConversion"/>
  </si>
  <si>
    <t>大蒜</t>
    <phoneticPr fontId="22" type="noConversion"/>
  </si>
  <si>
    <t>大陸妹</t>
    <phoneticPr fontId="22" type="noConversion"/>
  </si>
  <si>
    <t>菠菜</t>
    <phoneticPr fontId="22" type="noConversion"/>
  </si>
  <si>
    <t>有機蔬菜</t>
    <phoneticPr fontId="22" type="noConversion"/>
  </si>
  <si>
    <t>油菜</t>
    <phoneticPr fontId="22" type="noConversion"/>
  </si>
  <si>
    <t>九層塔</t>
    <phoneticPr fontId="22" type="noConversion"/>
  </si>
  <si>
    <t>海帶結</t>
    <phoneticPr fontId="22" type="noConversion"/>
  </si>
  <si>
    <t>鳳梨罐</t>
    <phoneticPr fontId="22" type="noConversion"/>
  </si>
  <si>
    <t>嫩豆腐</t>
    <phoneticPr fontId="22" type="noConversion"/>
  </si>
  <si>
    <t>雞蛋</t>
    <phoneticPr fontId="22" type="noConversion"/>
  </si>
  <si>
    <t>玉米粒</t>
    <phoneticPr fontId="22" type="noConversion"/>
  </si>
  <si>
    <t>青椒</t>
    <phoneticPr fontId="22" type="noConversion"/>
  </si>
  <si>
    <t>油丁</t>
    <phoneticPr fontId="22" type="noConversion"/>
  </si>
  <si>
    <t>絞肉</t>
    <phoneticPr fontId="22" type="noConversion"/>
  </si>
  <si>
    <t xml:space="preserve">酸菜                                                                                                                                                                                                                                                        </t>
    <phoneticPr fontId="22" type="noConversion"/>
  </si>
  <si>
    <t>山東大白菜</t>
    <phoneticPr fontId="22" type="noConversion"/>
  </si>
  <si>
    <t>肉骨茶包</t>
    <phoneticPr fontId="22" type="noConversion"/>
  </si>
  <si>
    <t>蒜頭酥</t>
    <phoneticPr fontId="22" type="noConversion"/>
  </si>
  <si>
    <t>枸杞</t>
    <phoneticPr fontId="22" type="noConversion"/>
  </si>
  <si>
    <t>芹菜</t>
    <phoneticPr fontId="22" type="noConversion"/>
  </si>
  <si>
    <t>杏鮑菇</t>
    <phoneticPr fontId="22" type="noConversion"/>
  </si>
  <si>
    <t>乾辣椒</t>
    <phoneticPr fontId="22" type="noConversion"/>
  </si>
  <si>
    <t>咖哩粉</t>
    <phoneticPr fontId="22" type="noConversion"/>
  </si>
  <si>
    <t>洋芋</t>
    <phoneticPr fontId="22" type="noConversion"/>
  </si>
  <si>
    <t>香油</t>
    <phoneticPr fontId="32" type="noConversion"/>
  </si>
  <si>
    <t>雞胸肉丁</t>
    <phoneticPr fontId="1" type="noConversion"/>
  </si>
  <si>
    <t>腿肉片</t>
    <phoneticPr fontId="22" type="noConversion"/>
  </si>
  <si>
    <t>黑蜜肉排</t>
    <phoneticPr fontId="22" type="noConversion"/>
  </si>
  <si>
    <t>雞丁</t>
    <phoneticPr fontId="22" type="noConversion"/>
  </si>
  <si>
    <t>油花生</t>
    <phoneticPr fontId="1" type="noConversion"/>
  </si>
  <si>
    <t>皮蛋</t>
    <phoneticPr fontId="22" type="noConversion"/>
  </si>
  <si>
    <t>赤絞肉</t>
    <phoneticPr fontId="22" type="noConversion"/>
  </si>
  <si>
    <t>白米</t>
    <phoneticPr fontId="22" type="noConversion"/>
  </si>
  <si>
    <t>黑芝麻</t>
    <phoneticPr fontId="1" type="noConversion"/>
  </si>
  <si>
    <t>薏仁</t>
    <phoneticPr fontId="1" type="noConversion"/>
  </si>
  <si>
    <t>燕麥</t>
    <phoneticPr fontId="1" type="noConversion"/>
  </si>
  <si>
    <t>薏仁</t>
    <phoneticPr fontId="22" type="noConversion"/>
  </si>
  <si>
    <t>綠豆</t>
    <phoneticPr fontId="22" type="noConversion"/>
  </si>
  <si>
    <t>四神料包</t>
  </si>
  <si>
    <t>紅豆</t>
    <phoneticPr fontId="22" type="noConversion"/>
  </si>
  <si>
    <t>榨菜</t>
    <phoneticPr fontId="22" type="noConversion"/>
  </si>
  <si>
    <t>大骨</t>
    <phoneticPr fontId="22" type="noConversion"/>
  </si>
  <si>
    <t>龍骨(背脊骨)</t>
  </si>
  <si>
    <t>小湯圓</t>
    <phoneticPr fontId="22" type="noConversion"/>
  </si>
  <si>
    <t>玉米塊</t>
    <phoneticPr fontId="22" type="noConversion"/>
  </si>
  <si>
    <t>大蒜</t>
    <phoneticPr fontId="1" type="noConversion"/>
  </si>
  <si>
    <t>蒜末</t>
    <phoneticPr fontId="1" type="noConversion"/>
  </si>
  <si>
    <t>紅蘿蔔</t>
    <phoneticPr fontId="22" type="noConversion"/>
  </si>
  <si>
    <t>花枝排</t>
    <phoneticPr fontId="22" type="noConversion"/>
  </si>
  <si>
    <t>滷包</t>
    <phoneticPr fontId="22" type="noConversion"/>
  </si>
  <si>
    <t>香腸片</t>
  </si>
  <si>
    <t>雞腿</t>
    <phoneticPr fontId="22" type="noConversion"/>
  </si>
  <si>
    <t>紅蔥頭</t>
    <phoneticPr fontId="22" type="noConversion"/>
  </si>
  <si>
    <t>蕃茄醬</t>
    <phoneticPr fontId="22" type="noConversion"/>
  </si>
  <si>
    <t>豆瓣醬</t>
  </si>
  <si>
    <t>白芝麻</t>
    <phoneticPr fontId="22" type="noConversion"/>
  </si>
  <si>
    <t>豆豉</t>
  </si>
  <si>
    <t>地瓜</t>
    <phoneticPr fontId="22" type="noConversion"/>
  </si>
  <si>
    <t>豆芽菜</t>
    <phoneticPr fontId="22" type="noConversion"/>
  </si>
  <si>
    <t>肉丁</t>
    <phoneticPr fontId="22" type="noConversion"/>
  </si>
  <si>
    <t>雞胸肉丁</t>
    <phoneticPr fontId="22" type="noConversion"/>
  </si>
  <si>
    <t>排骨</t>
    <phoneticPr fontId="22" type="noConversion"/>
  </si>
  <si>
    <t>乾香菇絲</t>
    <phoneticPr fontId="22" type="noConversion"/>
  </si>
  <si>
    <t>肉絲</t>
    <phoneticPr fontId="22" type="noConversion"/>
  </si>
  <si>
    <t>麵</t>
    <phoneticPr fontId="22" type="noConversion"/>
  </si>
  <si>
    <t>小米</t>
    <phoneticPr fontId="1" type="noConversion"/>
  </si>
  <si>
    <t>肉骨茶</t>
    <phoneticPr fontId="22" type="noConversion"/>
  </si>
  <si>
    <t>筍絲</t>
    <phoneticPr fontId="22" type="noConversion"/>
  </si>
  <si>
    <t>奶粉</t>
    <phoneticPr fontId="22" type="noConversion"/>
  </si>
  <si>
    <t>乾香菇(朵)</t>
  </si>
  <si>
    <t>蒟蒻捲</t>
    <phoneticPr fontId="22" type="noConversion"/>
  </si>
  <si>
    <t>麥片</t>
    <phoneticPr fontId="22" type="noConversion"/>
  </si>
  <si>
    <t>冬瓜</t>
  </si>
  <si>
    <t>大骨</t>
  </si>
  <si>
    <t>乾香菇</t>
    <phoneticPr fontId="22" type="noConversion"/>
  </si>
  <si>
    <t xml:space="preserve">雞丁 </t>
  </si>
  <si>
    <t>蒜末</t>
    <phoneticPr fontId="22" type="noConversion"/>
  </si>
  <si>
    <t>豆仁</t>
    <phoneticPr fontId="22" type="noConversion"/>
  </si>
  <si>
    <t>西芹</t>
    <phoneticPr fontId="22" type="noConversion"/>
  </si>
  <si>
    <t>柴魚</t>
    <phoneticPr fontId="22" type="noConversion"/>
  </si>
  <si>
    <t>黃豆芽</t>
    <phoneticPr fontId="22" type="noConversion"/>
  </si>
  <si>
    <t>二砂</t>
  </si>
  <si>
    <t>豆干丁</t>
  </si>
  <si>
    <t>迷迭香</t>
    <phoneticPr fontId="22" type="noConversion"/>
  </si>
  <si>
    <t>蔥</t>
    <phoneticPr fontId="22" type="noConversion"/>
  </si>
  <si>
    <t>青花菜</t>
    <phoneticPr fontId="22" type="noConversion"/>
  </si>
  <si>
    <t>花生</t>
    <phoneticPr fontId="22" type="noConversion"/>
  </si>
  <si>
    <t>紅椒</t>
    <phoneticPr fontId="22" type="noConversion"/>
  </si>
  <si>
    <t>油包</t>
    <phoneticPr fontId="32" type="noConversion"/>
  </si>
  <si>
    <t>絞肉</t>
  </si>
  <si>
    <t>大排</t>
  </si>
  <si>
    <t>米酒</t>
  </si>
  <si>
    <t>雞腿丁</t>
  </si>
  <si>
    <t>糯米(長)</t>
  </si>
  <si>
    <t>糙米</t>
    <phoneticPr fontId="1" type="noConversion"/>
  </si>
  <si>
    <t>水果類</t>
    <phoneticPr fontId="1" type="noConversion"/>
  </si>
  <si>
    <t>全脂乳品類</t>
    <phoneticPr fontId="1" type="noConversion"/>
  </si>
  <si>
    <t>蔬菜類</t>
    <phoneticPr fontId="1" type="noConversion"/>
  </si>
  <si>
    <t>油脂與堅果種子類</t>
    <phoneticPr fontId="1" type="noConversion"/>
  </si>
  <si>
    <t>全穀根莖類</t>
    <phoneticPr fontId="1" type="noConversion"/>
  </si>
  <si>
    <t>營養供應比例</t>
    <phoneticPr fontId="22" type="noConversion"/>
  </si>
  <si>
    <t>奶類</t>
    <phoneticPr fontId="1" type="noConversion"/>
  </si>
  <si>
    <t>水果</t>
    <phoneticPr fontId="1" type="noConversion"/>
  </si>
  <si>
    <t>當歸片</t>
    <phoneticPr fontId="22" type="noConversion"/>
  </si>
  <si>
    <t>芹菜</t>
  </si>
  <si>
    <t>藥膳包</t>
    <phoneticPr fontId="22" type="noConversion"/>
  </si>
  <si>
    <t>龍骨</t>
  </si>
  <si>
    <t>湯</t>
    <phoneticPr fontId="1" type="noConversion"/>
  </si>
  <si>
    <t>薑</t>
    <phoneticPr fontId="22" type="noConversion"/>
  </si>
  <si>
    <t>油</t>
    <phoneticPr fontId="22" type="noConversion"/>
  </si>
  <si>
    <t>有機蔬菜</t>
    <phoneticPr fontId="22" type="noConversion"/>
  </si>
  <si>
    <t>奶黃包</t>
    <phoneticPr fontId="22" type="noConversion"/>
  </si>
  <si>
    <t>胡蘿蔔</t>
    <phoneticPr fontId="22" type="noConversion"/>
  </si>
  <si>
    <t>毛豆</t>
    <phoneticPr fontId="22" type="noConversion"/>
  </si>
  <si>
    <t>去殼白蛋</t>
    <phoneticPr fontId="22" type="noConversion"/>
  </si>
  <si>
    <t>蝦米</t>
    <phoneticPr fontId="22" type="noConversion"/>
  </si>
  <si>
    <t>椰奶</t>
    <phoneticPr fontId="22" type="noConversion"/>
  </si>
  <si>
    <t>黑胡椒粒</t>
  </si>
  <si>
    <t>虱目魚丸</t>
    <phoneticPr fontId="22" type="noConversion"/>
  </si>
  <si>
    <t>鴨丁</t>
    <phoneticPr fontId="22" type="noConversion"/>
  </si>
  <si>
    <t>花見</t>
    <phoneticPr fontId="22" type="noConversion"/>
  </si>
  <si>
    <t>高麗菜</t>
    <phoneticPr fontId="22" type="noConversion"/>
  </si>
  <si>
    <t>腐竹</t>
    <phoneticPr fontId="22" type="noConversion"/>
  </si>
  <si>
    <t>麵</t>
    <phoneticPr fontId="1" type="noConversion"/>
  </si>
  <si>
    <r>
      <rPr>
        <sz val="11"/>
        <rFont val="標楷體"/>
        <family val="4"/>
        <charset val="136"/>
      </rPr>
      <t>＊申請額外有機蔬菜補助者，需再檢附當日食材驗收單據影本（須有進貨總重量）。</t>
    </r>
    <phoneticPr fontId="39" type="noConversion"/>
  </si>
  <si>
    <r>
      <rPr>
        <sz val="11"/>
        <rFont val="標楷體"/>
        <family val="4"/>
        <charset val="136"/>
      </rPr>
      <t>＊視導區營養師僅負責審查紙本資料是否具三章一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型式，不具查核標章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號碼真偽責任。</t>
    </r>
    <phoneticPr fontId="39" type="noConversion"/>
  </si>
  <si>
    <r>
      <rPr>
        <sz val="11"/>
        <rFont val="標楷體"/>
        <family val="4"/>
        <charset val="136"/>
      </rPr>
      <t>＊特殊供餐日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蔬食日、簡餐日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：二道菜之主要食材須為生鮮農漁畜產品，非生鮮農漁畜產品只能一道菜以下。</t>
    </r>
    <phoneticPr fontId="39" type="noConversion"/>
  </si>
  <si>
    <r>
      <rPr>
        <sz val="11"/>
        <rFont val="標楷體"/>
        <family val="4"/>
        <charset val="136"/>
      </rPr>
      <t>＊主菜三章一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：主要食材為佔該道菜大部分食材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每週採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餐有機青菜、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餐臺灣農產品生產追溯蔬菜、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餐可溯源豬肉、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餐可溯源雞肉、</t>
    </r>
    <r>
      <rPr>
        <sz val="11"/>
        <rFont val="Times New Roman"/>
        <family val="1"/>
      </rPr>
      <t>0~1</t>
    </r>
    <r>
      <rPr>
        <sz val="11"/>
        <rFont val="標楷體"/>
        <family val="4"/>
        <charset val="136"/>
      </rPr>
      <t>餐可溯源魚肉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39" type="noConversion"/>
  </si>
  <si>
    <r>
      <rPr>
        <sz val="11"/>
        <rFont val="標楷體"/>
        <family val="4"/>
        <charset val="136"/>
      </rPr>
      <t>＊標章黏貼請浮貼完整、請標註標章之食材品名、避免模糊、標章可使用複印、完整包裝食材之有效日期及批號請留校備查。</t>
    </r>
    <phoneticPr fontId="39" type="noConversion"/>
  </si>
  <si>
    <r>
      <t xml:space="preserve">  </t>
    </r>
    <r>
      <rPr>
        <sz val="11"/>
        <rFont val="標楷體"/>
        <family val="4"/>
        <charset val="136"/>
      </rPr>
      <t>午餐秘書</t>
    </r>
    <r>
      <rPr>
        <sz val="11"/>
        <rFont val="Times New Roman"/>
        <family val="1"/>
      </rPr>
      <t xml:space="preserve">:                                </t>
    </r>
    <r>
      <rPr>
        <sz val="11"/>
        <rFont val="標楷體"/>
        <family val="4"/>
        <charset val="136"/>
      </rPr>
      <t>單位主管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校長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視導區營養師簽章</t>
    </r>
    <r>
      <rPr>
        <sz val="11"/>
        <rFont val="Times New Roman"/>
        <family val="1"/>
      </rPr>
      <t>:</t>
    </r>
    <phoneticPr fontId="39" type="noConversion"/>
  </si>
  <si>
    <r>
      <rPr>
        <sz val="11"/>
        <rFont val="標楷體"/>
        <family val="4"/>
        <charset val="136"/>
      </rPr>
      <t>備註</t>
    </r>
    <r>
      <rPr>
        <sz val="11"/>
        <rFont val="Times New Roman"/>
        <family val="1"/>
      </rPr>
      <t>:</t>
    </r>
    <phoneticPr fontId="39" type="noConversion"/>
  </si>
  <si>
    <r>
      <rPr>
        <sz val="11"/>
        <rFont val="標楷體"/>
        <family val="4"/>
        <charset val="136"/>
      </rPr>
      <t>非生鮮農漁畜產品</t>
    </r>
    <phoneticPr fontId="39" type="noConversion"/>
  </si>
  <si>
    <r>
      <rPr>
        <b/>
        <sz val="11"/>
        <rFont val="標楷體"/>
        <family val="4"/>
        <charset val="136"/>
      </rPr>
      <t>是否符合</t>
    </r>
    <phoneticPr fontId="39" type="noConversion"/>
  </si>
  <si>
    <r>
      <rPr>
        <sz val="11"/>
        <rFont val="標楷體"/>
        <family val="4"/>
        <charset val="136"/>
      </rPr>
      <t>主要食材三章一</t>
    </r>
    <r>
      <rPr>
        <sz val="11"/>
        <rFont val="Times New Roman"/>
        <family val="1"/>
      </rPr>
      <t>Q</t>
    </r>
    <phoneticPr fontId="39" type="noConversion"/>
  </si>
  <si>
    <r>
      <rPr>
        <b/>
        <sz val="10"/>
        <rFont val="標楷體"/>
        <family val="4"/>
        <charset val="136"/>
      </rPr>
      <t>審查結果</t>
    </r>
    <phoneticPr fontId="39" type="noConversion"/>
  </si>
  <si>
    <r>
      <rPr>
        <b/>
        <sz val="10"/>
        <rFont val="標楷體"/>
        <family val="4"/>
        <charset val="136"/>
      </rPr>
      <t>標章黏貼處</t>
    </r>
    <phoneticPr fontId="39" type="noConversion"/>
  </si>
  <si>
    <t>是否為加工品</t>
  </si>
  <si>
    <t>三章一Q標示</t>
    <phoneticPr fontId="39" type="noConversion"/>
  </si>
  <si>
    <t>是否為加工品</t>
    <phoneticPr fontId="39" type="noConversion"/>
  </si>
  <si>
    <t>項目</t>
  </si>
  <si>
    <t>日期</t>
    <phoneticPr fontId="22" type="noConversion"/>
  </si>
  <si>
    <t>聯絡電話:07-7872311</t>
    <phoneticPr fontId="22" type="noConversion"/>
  </si>
  <si>
    <t>供應廠商：味帝企業股份有限公司</t>
    <phoneticPr fontId="22" type="noConversion"/>
  </si>
  <si>
    <t>＊食材確認合格打ˇ，不合格打×</t>
  </si>
  <si>
    <t>人</t>
    <phoneticPr fontId="22" type="noConversion"/>
  </si>
  <si>
    <t>供應人數：</t>
    <phoneticPr fontId="22" type="noConversion"/>
  </si>
  <si>
    <t>109年12月第一週--食材驗收貼標表單</t>
    <phoneticPr fontId="22" type="noConversion"/>
  </si>
  <si>
    <t>109年12月第二週--食材驗收貼標表單</t>
    <phoneticPr fontId="22" type="noConversion"/>
  </si>
  <si>
    <t>109年12月第三週--食材驗收貼標表單</t>
    <phoneticPr fontId="22" type="noConversion"/>
  </si>
  <si>
    <t>109年12月第四週--食材驗收貼標表單</t>
    <phoneticPr fontId="22" type="noConversion"/>
  </si>
  <si>
    <t>109年12月第五週--食材驗收貼標表單</t>
    <phoneticPr fontId="22" type="noConversion"/>
  </si>
  <si>
    <t>主菜</t>
  </si>
  <si>
    <t>羅勒義式雞肉麵</t>
  </si>
  <si>
    <t xml:space="preserve">福州丸×2 </t>
  </si>
  <si>
    <t>扁蒲肉絲湯</t>
  </si>
  <si>
    <t>紫菜蛋花湯</t>
  </si>
  <si>
    <t>南洋叻沙麵</t>
  </si>
  <si>
    <t>鴨丁</t>
  </si>
  <si>
    <t>滷蛋×1</t>
  </si>
  <si>
    <t>去殼白蛋</t>
  </si>
  <si>
    <t>奶黃包</t>
  </si>
  <si>
    <t>麻油雞米糕</t>
  </si>
  <si>
    <t>古早味肉燥</t>
  </si>
  <si>
    <t>油包</t>
  </si>
  <si>
    <t>菠菜</t>
  </si>
  <si>
    <t>沙茶豬肉燴飯</t>
  </si>
  <si>
    <t>地瓜</t>
  </si>
  <si>
    <t>花枝排×1</t>
  </si>
  <si>
    <t>皮蛋瘦肉粥</t>
  </si>
  <si>
    <t>黑蜜肉排</t>
  </si>
  <si>
    <t>腿肉片</t>
  </si>
  <si>
    <t>枸杞</t>
  </si>
  <si>
    <t>肉骨茶包</t>
  </si>
  <si>
    <t>山東大白菜</t>
  </si>
  <si>
    <t>滷什錦</t>
  </si>
  <si>
    <t>油丁</t>
  </si>
  <si>
    <t>青椒</t>
  </si>
  <si>
    <t>嫩豆腐</t>
  </si>
  <si>
    <t>鳳梨罐</t>
  </si>
  <si>
    <t>芝麻包×1</t>
  </si>
  <si>
    <t>芝麻包</t>
  </si>
  <si>
    <t>冬粉</t>
  </si>
  <si>
    <t>蘿蔔龍骨湯</t>
  </si>
  <si>
    <t>酸辣湯</t>
  </si>
  <si>
    <t>金針大骨湯</t>
  </si>
  <si>
    <t>冬瓜香菇雞湯</t>
  </si>
  <si>
    <t>運動會</t>
  </si>
  <si>
    <t>榨菜冬粉湯</t>
  </si>
  <si>
    <t>大白菜燉雞湯</t>
  </si>
  <si>
    <t>湯圓甜湯</t>
  </si>
  <si>
    <t>四神龍骨湯</t>
  </si>
  <si>
    <t>黃瓜龍骨湯</t>
  </si>
  <si>
    <t>雙冬魚丸湯</t>
  </si>
  <si>
    <t>海芽味噌湯</t>
  </si>
  <si>
    <t>迷迭香燉肉</t>
    <phoneticPr fontId="22" type="noConversion"/>
  </si>
  <si>
    <t>無錫排骨</t>
    <phoneticPr fontId="22" type="noConversion"/>
  </si>
  <si>
    <t>高麗菜</t>
    <phoneticPr fontId="1" type="noConversion"/>
  </si>
  <si>
    <t>冷凍青花菜</t>
    <phoneticPr fontId="1" type="noConversion"/>
  </si>
  <si>
    <t>高麗菜</t>
    <phoneticPr fontId="22" type="noConversion"/>
  </si>
  <si>
    <t>冷凍青花菜</t>
    <phoneticPr fontId="22" type="noConversion"/>
  </si>
  <si>
    <t>紅蘿蔔</t>
    <phoneticPr fontId="1" type="noConversion"/>
  </si>
  <si>
    <t>乾木耳</t>
    <phoneticPr fontId="1" type="noConversion"/>
  </si>
  <si>
    <t>紅蘿蔔</t>
    <phoneticPr fontId="22" type="noConversion"/>
  </si>
  <si>
    <t>洋蔥</t>
    <phoneticPr fontId="1" type="noConversion"/>
  </si>
  <si>
    <t>紅燒肉丁</t>
    <phoneticPr fontId="22" type="noConversion"/>
  </si>
  <si>
    <t>紅燒肉丁</t>
    <phoneticPr fontId="1" type="noConversion" alignment="center"/>
  </si>
  <si>
    <t>紅蘿蔔</t>
    <phoneticPr fontId="22" type="noConversion"/>
  </si>
  <si>
    <t>無錫排骨</t>
    <phoneticPr fontId="22" type="noConversion"/>
  </si>
  <si>
    <t>洋蔥</t>
    <phoneticPr fontId="22" type="noConversion"/>
  </si>
  <si>
    <t>排骨</t>
    <phoneticPr fontId="22" type="noConversion"/>
  </si>
  <si>
    <t>肉丁</t>
    <phoneticPr fontId="22" type="noConversion"/>
  </si>
  <si>
    <t>高麗菜</t>
    <phoneticPr fontId="22" type="noConversion"/>
  </si>
  <si>
    <t xml:space="preserve">筍片 </t>
    <phoneticPr fontId="22" type="noConversion"/>
  </si>
  <si>
    <t>肉丁</t>
    <phoneticPr fontId="22" type="noConversion"/>
  </si>
  <si>
    <t>肉絲</t>
    <phoneticPr fontId="22" type="noConversion"/>
  </si>
  <si>
    <t>乾木耳</t>
    <phoneticPr fontId="22" type="noConversion"/>
  </si>
  <si>
    <t>有機蔬菜</t>
    <phoneticPr fontId="1" type="noConversion"/>
  </si>
  <si>
    <t>赤絞肉</t>
    <phoneticPr fontId="22" type="noConversion"/>
  </si>
  <si>
    <t>韭菜</t>
    <phoneticPr fontId="22" type="noConversion"/>
  </si>
  <si>
    <t>白米</t>
    <phoneticPr fontId="22" type="noConversion"/>
  </si>
  <si>
    <t>高麗菜</t>
    <phoneticPr fontId="22" type="noConversion"/>
  </si>
  <si>
    <t>乾木耳</t>
    <phoneticPr fontId="22" type="noConversion"/>
  </si>
  <si>
    <t>炒菠菜</t>
    <phoneticPr fontId="22" type="noConversion"/>
  </si>
  <si>
    <t>炒青江菜</t>
    <phoneticPr fontId="1" type="noConversion" alignment="center"/>
  </si>
  <si>
    <t>炒青江菜</t>
    <phoneticPr fontId="22" type="noConversion"/>
  </si>
  <si>
    <t>青江菜</t>
    <phoneticPr fontId="22" type="noConversion"/>
  </si>
  <si>
    <t>炒菠菜</t>
    <phoneticPr fontId="22" type="noConversion"/>
  </si>
  <si>
    <t xml:space="preserve">菠菜 </t>
    <phoneticPr fontId="22" type="noConversion"/>
  </si>
  <si>
    <t>雞丁</t>
    <phoneticPr fontId="22" type="noConversion"/>
  </si>
  <si>
    <t>黑胡椒顆粒</t>
    <phoneticPr fontId="22" type="noConversion"/>
  </si>
  <si>
    <t>炒青花菜</t>
    <phoneticPr fontId="22" type="noConversion"/>
  </si>
  <si>
    <t>青花菜</t>
    <phoneticPr fontId="22" type="noConversion"/>
  </si>
  <si>
    <t>炒青花菜</t>
    <phoneticPr fontId="1" type="noConversion" alignment="center"/>
  </si>
  <si>
    <t>雙色花菜</t>
    <phoneticPr fontId="1" type="noConversion" alignment="center"/>
  </si>
  <si>
    <t>有機蔬菜</t>
    <phoneticPr fontId="1" type="noConversion" alignment="center"/>
  </si>
  <si>
    <t>炒青花菜</t>
    <phoneticPr fontId="1" type="noConversion" alignment="center"/>
  </si>
  <si>
    <t>雙色花菜</t>
    <phoneticPr fontId="22" type="noConversion"/>
  </si>
  <si>
    <t>青花菜</t>
    <phoneticPr fontId="22" type="noConversion"/>
  </si>
  <si>
    <t>白花菜</t>
    <phoneticPr fontId="22" type="noConversion"/>
  </si>
  <si>
    <t>紅蘿蔔</t>
    <phoneticPr fontId="22" type="noConversion"/>
  </si>
  <si>
    <t>炒青花菜</t>
    <phoneticPr fontId="22" type="noConversion"/>
  </si>
  <si>
    <t>木耳</t>
    <phoneticPr fontId="22" type="noConversion"/>
  </si>
  <si>
    <t>滷 蛋×1</t>
    <phoneticPr fontId="1" type="noConversion" alignment="center"/>
  </si>
  <si>
    <t>滷蛋×1</t>
    <phoneticPr fontId="22" type="noConversion"/>
  </si>
  <si>
    <t>去殼白蛋</t>
    <phoneticPr fontId="22" type="noConversion"/>
  </si>
  <si>
    <t>紅燒豆腐</t>
    <phoneticPr fontId="22" type="noConversion"/>
  </si>
  <si>
    <t>紅燒豆腐</t>
    <phoneticPr fontId="22" type="noConversion"/>
  </si>
  <si>
    <t>奶黃包×1</t>
    <phoneticPr fontId="22" type="noConversion"/>
  </si>
  <si>
    <t>滷什錦</t>
    <phoneticPr fontId="22" type="noConversion"/>
  </si>
  <si>
    <t>芝麻包×1</t>
    <phoneticPr fontId="22" type="noConversion"/>
  </si>
  <si>
    <t>芝麻包</t>
    <phoneticPr fontId="22" type="noConversion"/>
  </si>
  <si>
    <r>
      <t>芝麻包</t>
    </r>
    <r>
      <rPr>
        <sz val="14"/>
        <rFont val="Times New Roman"/>
        <family val="1"/>
      </rPr>
      <t>×</t>
    </r>
    <r>
      <rPr>
        <sz val="9.8000000000000007"/>
        <rFont val="新細明體"/>
        <family val="1"/>
        <charset val="136"/>
      </rPr>
      <t>1</t>
    </r>
    <phoneticPr fontId="22" type="noConversion"/>
  </si>
  <si>
    <t>筍片</t>
    <phoneticPr fontId="22" type="noConversion"/>
  </si>
  <si>
    <t>午餐素食菜單</t>
    <phoneticPr fontId="22" type="noConversion"/>
  </si>
  <si>
    <t>當歸腐竹</t>
    <phoneticPr fontId="22" type="noConversion"/>
  </si>
  <si>
    <t>羅勒義式麵</t>
    <phoneticPr fontId="1" type="noConversion" alignment="center"/>
  </si>
  <si>
    <t>田園鮮蔬百頁</t>
    <phoneticPr fontId="22" type="noConversion"/>
  </si>
  <si>
    <t>日式關東煮</t>
    <phoneticPr fontId="22" type="noConversion"/>
  </si>
  <si>
    <t>紅燒豆腸</t>
    <phoneticPr fontId="1" type="noConversion" alignment="center"/>
  </si>
  <si>
    <t>素螞蟻上樹</t>
    <phoneticPr fontId="22" type="noConversion"/>
  </si>
  <si>
    <t>扁蒲蔬菜湯</t>
    <phoneticPr fontId="1" type="noConversion" alignment="center"/>
  </si>
  <si>
    <t>三杯油腐</t>
    <phoneticPr fontId="1" type="noConversion" alignment="center"/>
  </si>
  <si>
    <t>滷蛋×1</t>
    <phoneticPr fontId="1" type="noConversion" alignment="center"/>
  </si>
  <si>
    <t>宮保素肉</t>
    <phoneticPr fontId="22" type="noConversion"/>
  </si>
  <si>
    <t>奶油洋芋</t>
    <phoneticPr fontId="22" type="noConversion"/>
  </si>
  <si>
    <t>蘭花干小黃瓜</t>
    <phoneticPr fontId="22" type="noConversion"/>
  </si>
  <si>
    <t>黃瓜針菇湯</t>
    <phoneticPr fontId="1" type="noConversion" alignment="center"/>
  </si>
  <si>
    <t>皮蛋鮮菇粥</t>
    <phoneticPr fontId="1" type="noConversion" alignment="center"/>
  </si>
  <si>
    <t>彩椒杏鮑菇</t>
    <phoneticPr fontId="22" type="noConversion"/>
  </si>
  <si>
    <t>素肉玉米</t>
    <phoneticPr fontId="22" type="noConversion"/>
  </si>
  <si>
    <t>雙冬素丸湯</t>
    <phoneticPr fontId="1" type="noConversion" alignment="center"/>
  </si>
  <si>
    <t>朴子豆包×1</t>
    <phoneticPr fontId="22" type="noConversion"/>
  </si>
  <si>
    <t>素咖哩粉絲</t>
    <phoneticPr fontId="22" type="noConversion"/>
  </si>
  <si>
    <t>玉米湯</t>
    <phoneticPr fontId="1" type="noConversion" alignment="center"/>
  </si>
  <si>
    <t>紅燒茹素</t>
    <phoneticPr fontId="22" type="noConversion"/>
  </si>
  <si>
    <t>照燒杏鮑菇</t>
    <phoneticPr fontId="22" type="noConversion"/>
  </si>
  <si>
    <t>素什錦炒麵</t>
    <phoneticPr fontId="22" type="noConversion"/>
  </si>
  <si>
    <t>薑汁百頁</t>
    <phoneticPr fontId="22" type="noConversion"/>
  </si>
  <si>
    <t>菜甫炒蛋</t>
    <phoneticPr fontId="22" type="noConversion"/>
  </si>
  <si>
    <t>素鱈排×1</t>
    <phoneticPr fontId="1" type="noConversion" alignment="center"/>
  </si>
  <si>
    <t>素沙茶燴飯</t>
    <phoneticPr fontId="1" type="noConversion" alignment="center"/>
  </si>
  <si>
    <t>大白菜素羊肉湯</t>
    <phoneticPr fontId="1" type="noConversion" alignment="center"/>
  </si>
  <si>
    <t>四神鮮菇湯</t>
    <phoneticPr fontId="1" type="noConversion" alignment="center"/>
  </si>
  <si>
    <t>回鍋素香腸</t>
    <phoneticPr fontId="22" type="noConversion"/>
  </si>
  <si>
    <t>泡菜黃豆芽</t>
    <phoneticPr fontId="22" type="noConversion"/>
  </si>
  <si>
    <t>迷迭香燒豆腸</t>
    <phoneticPr fontId="22" type="noConversion"/>
  </si>
  <si>
    <t>素麻油米糕</t>
    <phoneticPr fontId="1" type="noConversion" alignment="center"/>
  </si>
  <si>
    <t>豆干炒彩椒</t>
    <phoneticPr fontId="22" type="noConversion"/>
  </si>
  <si>
    <t>蜜汁黑豆干</t>
    <phoneticPr fontId="22" type="noConversion"/>
  </si>
  <si>
    <t>花生小黃瓜</t>
    <phoneticPr fontId="22" type="noConversion"/>
  </si>
  <si>
    <t>素酸辣湯</t>
    <phoneticPr fontId="1" type="noConversion" alignment="center"/>
  </si>
  <si>
    <t>金針竹笙湯</t>
    <phoneticPr fontId="1" type="noConversion" alignment="center"/>
  </si>
  <si>
    <t>越式寬粉</t>
    <phoneticPr fontId="22" type="noConversion"/>
  </si>
  <si>
    <t>冬瓜香菇湯</t>
    <phoneticPr fontId="1" type="noConversion" alignment="center"/>
  </si>
  <si>
    <t>古早味素肉燥</t>
    <phoneticPr fontId="1" type="noConversion" alignment="center"/>
  </si>
  <si>
    <t>白菜鲍菇湯</t>
    <phoneticPr fontId="22" type="noConversion"/>
  </si>
  <si>
    <t>芹香蘿蔔湯</t>
    <phoneticPr fontId="1" type="noConversion" alignment="center"/>
  </si>
  <si>
    <t>黑胡椒洋芋</t>
    <phoneticPr fontId="22" type="noConversion"/>
  </si>
  <si>
    <t>香椿百頁豆腐</t>
    <phoneticPr fontId="22" type="noConversion"/>
  </si>
  <si>
    <t>藥膳什錦湯</t>
    <phoneticPr fontId="22" type="noConversion"/>
  </si>
  <si>
    <t>滷豆包×1</t>
    <phoneticPr fontId="22" type="noConversion"/>
  </si>
  <si>
    <t>滷蛋×1</t>
    <phoneticPr fontId="1" type="noConversion" alignment="center"/>
  </si>
  <si>
    <t>蒸蛋</t>
    <phoneticPr fontId="22" type="noConversion"/>
  </si>
  <si>
    <t>食譜設計:</t>
  </si>
  <si>
    <t xml:space="preserve">  執行秘書：  </t>
  </si>
  <si>
    <t>主任:</t>
  </si>
  <si>
    <t>校長：</t>
  </si>
  <si>
    <t>水果/鮮奶</t>
    <phoneticPr fontId="22" type="noConversion"/>
  </si>
  <si>
    <t>-</t>
    <phoneticPr fontId="22" type="noConversion"/>
  </si>
  <si>
    <t>屏東縣立九如國民中學</t>
    <phoneticPr fontId="22" type="noConversion"/>
  </si>
  <si>
    <t>炒青花菜</t>
    <phoneticPr fontId="22" type="noConversion"/>
  </si>
  <si>
    <t>青花菜</t>
    <phoneticPr fontId="22" type="noConversion"/>
  </si>
  <si>
    <t>紅燒肉丁</t>
    <phoneticPr fontId="22" type="noConversion"/>
  </si>
  <si>
    <t>紅蘿蔔</t>
    <phoneticPr fontId="22" type="noConversion"/>
  </si>
  <si>
    <t>洋蔥</t>
    <phoneticPr fontId="22" type="noConversion"/>
  </si>
  <si>
    <t>乾木耳</t>
    <phoneticPr fontId="22" type="noConversion"/>
  </si>
  <si>
    <t>宮保雞丁</t>
    <phoneticPr fontId="22" type="noConversion"/>
  </si>
  <si>
    <t>泰安CAS</t>
    <phoneticPr fontId="22" type="noConversion"/>
  </si>
  <si>
    <t>無錫排骨</t>
    <phoneticPr fontId="22" type="noConversion"/>
  </si>
  <si>
    <t>滷雞腿</t>
    <phoneticPr fontId="22" type="noConversion"/>
  </si>
  <si>
    <t>Q契作</t>
    <phoneticPr fontId="22" type="noConversion"/>
  </si>
  <si>
    <t>泰安CAS</t>
    <phoneticPr fontId="22" type="noConversion"/>
  </si>
  <si>
    <t>CAS</t>
    <phoneticPr fontId="22" type="noConversion"/>
  </si>
  <si>
    <t>炒青江菜</t>
    <phoneticPr fontId="22" type="noConversion"/>
  </si>
  <si>
    <t>炒菠菜</t>
    <phoneticPr fontId="22" type="noConversion"/>
  </si>
  <si>
    <t>雙色花菜</t>
    <phoneticPr fontId="22" type="noConversion"/>
  </si>
  <si>
    <t>CAS</t>
    <phoneticPr fontId="22" type="noConversion"/>
  </si>
  <si>
    <t>滷蛋</t>
    <phoneticPr fontId="22" type="noConversion"/>
  </si>
  <si>
    <t>紅燒豆腐</t>
    <phoneticPr fontId="22" type="noConversion"/>
  </si>
  <si>
    <t>筍片</t>
    <phoneticPr fontId="22" type="noConversion"/>
  </si>
  <si>
    <t>奶黃包×1</t>
    <phoneticPr fontId="22" type="noConversion"/>
  </si>
  <si>
    <t>香雞排×1</t>
    <phoneticPr fontId="1" type="noConversion" alignment="center"/>
  </si>
  <si>
    <t>香雞排</t>
    <phoneticPr fontId="1" type="noConversion"/>
  </si>
  <si>
    <t>香雞排×1</t>
    <phoneticPr fontId="22" type="noConversion"/>
  </si>
  <si>
    <t>水果</t>
    <phoneticPr fontId="22" type="noConversion"/>
  </si>
  <si>
    <t>國中運動會</t>
    <phoneticPr fontId="1" type="noConversion" alignment="center"/>
  </si>
  <si>
    <t>國小運動會</t>
    <phoneticPr fontId="22" type="noConversion"/>
  </si>
  <si>
    <t>什錦炒飯</t>
    <phoneticPr fontId="22" type="noConversion"/>
  </si>
  <si>
    <t>滷雞腿×1</t>
    <phoneticPr fontId="1" type="noConversion" alignment="center"/>
  </si>
  <si>
    <t>花枝排×1</t>
    <phoneticPr fontId="1" type="noConversion" alignment="center"/>
  </si>
  <si>
    <t>京都里肌排×1</t>
    <phoneticPr fontId="22" type="noConversion"/>
  </si>
  <si>
    <t>仙草甜湯</t>
    <phoneticPr fontId="22" type="noConversion"/>
  </si>
  <si>
    <t>鹽酥炸物</t>
    <phoneticPr fontId="22" type="noConversion"/>
  </si>
  <si>
    <t>青醬炒飯</t>
    <phoneticPr fontId="22" type="noConversion"/>
  </si>
  <si>
    <t>滷蛋海帶串×1</t>
    <phoneticPr fontId="1" type="noConversion" alignment="center"/>
  </si>
  <si>
    <t>滷蛋×1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</si>
</sst>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_-[$€-2]* #,##0.00_-;\-[$€-2]* #,##0.00_-;_-[$€-2]* &quot;-&quot;??_-"/>
    <numFmt numFmtId="177" formatCode="[$-404]aaaa;@"/>
    <numFmt numFmtId="178" formatCode="0_ "/>
    <numFmt numFmtId="179" formatCode="0;_؂"/>
    <numFmt numFmtId="180" formatCode="0.0_ "/>
    <numFmt numFmtId="181" formatCode="0.0_);[Red]\(0.0\)"/>
    <numFmt numFmtId="182" formatCode="0;_"/>
    <numFmt numFmtId="183" formatCode="0_);[Red]\(0\)"/>
    <numFmt numFmtId="184" formatCode="0;__xd800_"/>
    <numFmt numFmtId="185" formatCode="0;_Ȅ"/>
    <numFmt numFmtId="186" formatCode="0.0"/>
    <numFmt numFmtId="187" formatCode="m/d;@"/>
    <numFmt numFmtId="188" formatCode="[$-404]aaa;@"/>
    <numFmt numFmtId="189" formatCode="0;_섃"/>
    <numFmt numFmtId="190" formatCode="0;_䄃"/>
    <numFmt numFmtId="191" formatCode="0;_䀃"/>
    <numFmt numFmtId="192" formatCode="0;_쀃"/>
    <numFmt numFmtId="193" formatCode="0;_ϲ"/>
  </numFmts>
  <fonts count="7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2"/>
      <color theme="1"/>
      <name val="新細明體"/>
      <family val="2"/>
      <charset val="136"/>
      <scheme val="major"/>
    </font>
    <font>
      <sz val="14"/>
      <color indexed="30"/>
      <name val="新細明體"/>
      <family val="1"/>
      <charset val="136"/>
    </font>
    <font>
      <sz val="12"/>
      <color indexed="30"/>
      <name val="新細明體"/>
      <family val="2"/>
      <charset val="136"/>
      <scheme val="major"/>
    </font>
    <font>
      <sz val="12"/>
      <name val="新細明體"/>
      <family val="2"/>
      <charset val="136"/>
      <scheme val="major"/>
    </font>
    <font>
      <sz val="14"/>
      <name val="新細明體"/>
      <family val="2"/>
      <charset val="136"/>
      <scheme val="major"/>
    </font>
    <font>
      <sz val="9"/>
      <name val="Microsoft YaHei"/>
      <family val="1"/>
      <charset val="136"/>
    </font>
    <font>
      <sz val="14"/>
      <color theme="1"/>
      <name val="新細明體"/>
      <family val="2"/>
      <charset val="136"/>
      <scheme val="maj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6"/>
      <name val="新細明體"/>
      <family val="1"/>
      <charset val="136"/>
      <scheme val="minor"/>
    </font>
    <font>
      <sz val="16"/>
      <name val="新細明體"/>
      <family val="2"/>
      <charset val="136"/>
      <scheme val="major"/>
    </font>
    <font>
      <b/>
      <sz val="11"/>
      <color indexed="8"/>
      <name val="Arial"/>
      <family val="2"/>
    </font>
    <font>
      <sz val="20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新細明體"/>
      <family val="1"/>
      <charset val="136"/>
      <scheme val="maj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標楷體"/>
      <family val="4"/>
      <charset val="136"/>
    </font>
    <font>
      <sz val="18"/>
      <name val="Times New Roman"/>
      <family val="1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4"/>
      <name val="Times New Roman"/>
      <family val="1"/>
    </font>
    <font>
      <sz val="12"/>
      <color rgb="FF000000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1"/>
      <name val="新細明體"/>
      <family val="2"/>
      <charset val="136"/>
      <scheme val="major"/>
    </font>
    <font>
      <sz val="9.8000000000000007"/>
      <name val="新細明體"/>
      <family val="1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name val="標楷體"/>
      <family val="4"/>
      <charset val="136"/>
    </font>
    <font>
      <sz val="16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2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6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ajor"/>
    </font>
    <font>
      <sz val="14"/>
      <color theme="1"/>
      <name val="細明體"/>
      <family val="3"/>
      <charset val="136"/>
    </font>
    <font>
      <sz val="10"/>
      <color theme="1"/>
      <name val="新細明體"/>
      <family val="2"/>
      <charset val="136"/>
      <scheme val="major"/>
    </font>
    <font>
      <sz val="16"/>
      <color theme="1"/>
      <name val="新細明體"/>
      <family val="1"/>
      <charset val="136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545">
    <xf numFmtId="0" fontId="0" fillId="0" borderId="0" xfId="0">
      <alignment vertical="center"/>
    </xf>
    <xf numFmtId="0" fontId="23" fillId="0" borderId="0" xfId="192" applyFont="1" applyFill="1" applyBorder="1" applyAlignment="1">
      <alignment vertical="center"/>
    </xf>
    <xf numFmtId="0" fontId="24" fillId="0" borderId="0" xfId="192" applyFont="1" applyFill="1" applyBorder="1" applyAlignment="1">
      <alignment vertical="center"/>
    </xf>
    <xf numFmtId="0" fontId="24" fillId="0" borderId="0" xfId="192" applyFont="1" applyFill="1" applyBorder="1" applyAlignment="1">
      <alignment horizontal="right" vertical="center"/>
    </xf>
    <xf numFmtId="0" fontId="24" fillId="0" borderId="0" xfId="192" applyFont="1" applyFill="1" applyBorder="1" applyAlignment="1">
      <alignment horizontal="left" vertical="center"/>
    </xf>
    <xf numFmtId="0" fontId="24" fillId="0" borderId="0" xfId="192" applyFont="1" applyFill="1" applyBorder="1" applyAlignment="1">
      <alignment horizontal="center" vertical="center"/>
    </xf>
    <xf numFmtId="0" fontId="25" fillId="0" borderId="0" xfId="192" applyFont="1" applyFill="1" applyBorder="1" applyAlignment="1">
      <alignment vertical="center"/>
    </xf>
    <xf numFmtId="0" fontId="20" fillId="0" borderId="0" xfId="192">
      <alignment vertical="center"/>
    </xf>
    <xf numFmtId="0" fontId="26" fillId="0" borderId="0" xfId="192" applyFont="1" applyAlignment="1">
      <alignment horizontal="center" vertical="center"/>
    </xf>
    <xf numFmtId="0" fontId="26" fillId="0" borderId="0" xfId="192" applyFont="1">
      <alignment vertical="center"/>
    </xf>
    <xf numFmtId="0" fontId="20" fillId="0" borderId="0" xfId="192" applyFont="1" applyAlignment="1">
      <alignment horizontal="center" vertical="center"/>
    </xf>
    <xf numFmtId="0" fontId="20" fillId="0" borderId="0" xfId="192" applyFont="1">
      <alignment vertical="center"/>
    </xf>
    <xf numFmtId="0" fontId="26" fillId="0" borderId="0" xfId="192" applyFont="1" applyAlignment="1">
      <alignment vertical="center"/>
    </xf>
    <xf numFmtId="0" fontId="2" fillId="0" borderId="0" xfId="192" applyFont="1" applyFill="1" applyBorder="1" applyAlignment="1">
      <alignment vertical="center"/>
    </xf>
    <xf numFmtId="0" fontId="27" fillId="0" borderId="0" xfId="192" applyFont="1">
      <alignment vertical="center"/>
    </xf>
    <xf numFmtId="0" fontId="28" fillId="0" borderId="0" xfId="192" applyFont="1">
      <alignment vertical="center"/>
    </xf>
    <xf numFmtId="0" fontId="29" fillId="0" borderId="0" xfId="192" applyFont="1" applyAlignment="1">
      <alignment horizontal="center" vertical="center"/>
    </xf>
    <xf numFmtId="0" fontId="29" fillId="0" borderId="0" xfId="192" applyFont="1">
      <alignment vertical="center"/>
    </xf>
    <xf numFmtId="0" fontId="2" fillId="0" borderId="0" xfId="192" applyFont="1" applyFill="1" applyBorder="1" applyAlignment="1">
      <alignment horizontal="left" vertical="center"/>
    </xf>
    <xf numFmtId="0" fontId="30" fillId="0" borderId="0" xfId="192" applyFont="1" applyFill="1" applyBorder="1" applyAlignment="1">
      <alignment vertical="center"/>
    </xf>
    <xf numFmtId="0" fontId="30" fillId="0" borderId="0" xfId="192" applyFont="1" applyFill="1" applyBorder="1" applyAlignment="1">
      <alignment horizontal="center" vertical="center"/>
    </xf>
    <xf numFmtId="0" fontId="2" fillId="0" borderId="0" xfId="192" applyFont="1" applyFill="1" applyBorder="1" applyAlignment="1">
      <alignment horizontal="center" vertical="center"/>
    </xf>
    <xf numFmtId="0" fontId="31" fillId="0" borderId="13" xfId="192" applyFont="1" applyFill="1" applyBorder="1">
      <alignment vertical="center"/>
    </xf>
    <xf numFmtId="178" fontId="31" fillId="0" borderId="13" xfId="192" applyNumberFormat="1" applyFont="1" applyFill="1" applyBorder="1">
      <alignment vertical="center"/>
    </xf>
    <xf numFmtId="0" fontId="33" fillId="0" borderId="13" xfId="192" applyFont="1" applyBorder="1" applyAlignment="1">
      <alignment horizontal="center" vertical="center"/>
    </xf>
    <xf numFmtId="0" fontId="31" fillId="0" borderId="13" xfId="192" applyFont="1" applyBorder="1">
      <alignment vertical="center"/>
    </xf>
    <xf numFmtId="0" fontId="33" fillId="0" borderId="13" xfId="192" applyFont="1" applyBorder="1">
      <alignment vertical="center"/>
    </xf>
    <xf numFmtId="0" fontId="31" fillId="0" borderId="13" xfId="192" applyFont="1" applyFill="1" applyBorder="1" applyAlignment="1">
      <alignment vertical="center"/>
    </xf>
    <xf numFmtId="0" fontId="31" fillId="0" borderId="13" xfId="192" applyFont="1" applyFill="1" applyBorder="1" applyAlignment="1">
      <alignment horizontal="center" vertical="center"/>
    </xf>
    <xf numFmtId="0" fontId="24" fillId="0" borderId="13" xfId="192" applyFont="1" applyBorder="1" applyAlignment="1">
      <alignment horizontal="left" vertical="center"/>
    </xf>
    <xf numFmtId="0" fontId="24" fillId="0" borderId="13" xfId="192" applyFont="1" applyBorder="1">
      <alignment vertical="center"/>
    </xf>
    <xf numFmtId="0" fontId="34" fillId="0" borderId="13" xfId="192" applyFont="1" applyBorder="1">
      <alignment vertical="center"/>
    </xf>
    <xf numFmtId="0" fontId="28" fillId="0" borderId="13" xfId="192" applyFont="1" applyBorder="1">
      <alignment vertical="center"/>
    </xf>
    <xf numFmtId="182" fontId="24" fillId="0" borderId="13" xfId="192" applyNumberFormat="1" applyFont="1" applyBorder="1">
      <alignment vertical="center"/>
    </xf>
    <xf numFmtId="0" fontId="31" fillId="0" borderId="13" xfId="192" applyFont="1" applyBorder="1" applyAlignment="1">
      <alignment vertical="center"/>
    </xf>
    <xf numFmtId="0" fontId="36" fillId="0" borderId="0" xfId="192" applyFont="1" applyBorder="1" applyAlignment="1">
      <alignment horizontal="left" vertical="center"/>
    </xf>
    <xf numFmtId="0" fontId="36" fillId="0" borderId="0" xfId="192" applyFont="1" applyBorder="1" applyAlignment="1">
      <alignment horizontal="center" vertical="center" wrapText="1"/>
    </xf>
    <xf numFmtId="0" fontId="36" fillId="0" borderId="0" xfId="192" applyFont="1" applyBorder="1">
      <alignment vertical="center"/>
    </xf>
    <xf numFmtId="0" fontId="37" fillId="0" borderId="0" xfId="192" applyFont="1" applyBorder="1" applyAlignment="1">
      <alignment vertical="center"/>
    </xf>
    <xf numFmtId="0" fontId="36" fillId="0" borderId="0" xfId="192" applyFont="1" applyBorder="1" applyAlignment="1">
      <alignment horizontal="center" vertical="center"/>
    </xf>
    <xf numFmtId="0" fontId="37" fillId="0" borderId="0" xfId="192" applyFont="1" applyBorder="1">
      <alignment vertical="center"/>
    </xf>
    <xf numFmtId="0" fontId="37" fillId="0" borderId="0" xfId="192" applyFont="1" applyBorder="1" applyAlignment="1">
      <alignment horizontal="center" vertical="center"/>
    </xf>
    <xf numFmtId="0" fontId="38" fillId="0" borderId="0" xfId="192" applyFont="1" applyAlignment="1">
      <alignment horizontal="center" vertical="center"/>
    </xf>
    <xf numFmtId="178" fontId="31" fillId="0" borderId="13" xfId="192" applyNumberFormat="1" applyFont="1" applyFill="1" applyBorder="1" applyAlignment="1">
      <alignment horizontal="center" vertical="center"/>
    </xf>
    <xf numFmtId="0" fontId="33" fillId="0" borderId="0" xfId="192" applyFont="1" applyBorder="1">
      <alignment vertical="center"/>
    </xf>
    <xf numFmtId="0" fontId="31" fillId="0" borderId="13" xfId="185" applyFont="1" applyFill="1" applyBorder="1">
      <alignment vertical="center"/>
    </xf>
    <xf numFmtId="0" fontId="31" fillId="0" borderId="13" xfId="192" applyFont="1" applyFill="1" applyBorder="1" applyAlignment="1">
      <alignment vertical="center" wrapText="1"/>
    </xf>
    <xf numFmtId="178" fontId="24" fillId="0" borderId="13" xfId="192" applyNumberFormat="1" applyFont="1" applyBorder="1" applyAlignment="1">
      <alignment horizontal="center" vertical="center"/>
    </xf>
    <xf numFmtId="184" fontId="24" fillId="0" borderId="13" xfId="192" applyNumberFormat="1" applyFont="1" applyBorder="1" applyAlignment="1">
      <alignment horizontal="center" vertical="center"/>
    </xf>
    <xf numFmtId="0" fontId="26" fillId="0" borderId="0" xfId="192" applyFont="1" applyBorder="1">
      <alignment vertical="center"/>
    </xf>
    <xf numFmtId="0" fontId="26" fillId="0" borderId="0" xfId="192" applyFont="1" applyBorder="1" applyAlignment="1">
      <alignment horizontal="center" vertical="center"/>
    </xf>
    <xf numFmtId="0" fontId="31" fillId="0" borderId="13" xfId="192" applyFont="1" applyFill="1" applyBorder="1" applyAlignment="1">
      <alignment horizontal="center" vertical="center" wrapText="1"/>
    </xf>
    <xf numFmtId="0" fontId="24" fillId="0" borderId="13" xfId="192" applyFont="1" applyFill="1" applyBorder="1">
      <alignment vertical="center"/>
    </xf>
    <xf numFmtId="178" fontId="31" fillId="0" borderId="13" xfId="192" applyNumberFormat="1" applyFont="1" applyFill="1" applyBorder="1" applyAlignment="1">
      <alignment horizontal="right" vertical="center"/>
    </xf>
    <xf numFmtId="0" fontId="35" fillId="0" borderId="13" xfId="192" applyFont="1" applyBorder="1">
      <alignment vertical="center"/>
    </xf>
    <xf numFmtId="0" fontId="30" fillId="0" borderId="13" xfId="192" applyFont="1" applyFill="1" applyBorder="1" applyAlignment="1">
      <alignment horizontal="center" vertical="center"/>
    </xf>
    <xf numFmtId="0" fontId="31" fillId="0" borderId="13" xfId="192" applyFont="1" applyFill="1" applyBorder="1" applyAlignment="1">
      <alignment vertical="center" wrapText="1" shrinkToFit="1"/>
    </xf>
    <xf numFmtId="0" fontId="34" fillId="0" borderId="0" xfId="192" applyFont="1">
      <alignment vertical="center"/>
    </xf>
    <xf numFmtId="0" fontId="40" fillId="0" borderId="0" xfId="192" applyFont="1">
      <alignment vertical="center"/>
    </xf>
    <xf numFmtId="0" fontId="41" fillId="0" borderId="0" xfId="192" applyFont="1">
      <alignment vertical="center"/>
    </xf>
    <xf numFmtId="0" fontId="20" fillId="0" borderId="0" xfId="192" applyFont="1" applyAlignment="1">
      <alignment vertical="center" wrapText="1"/>
    </xf>
    <xf numFmtId="0" fontId="33" fillId="0" borderId="0" xfId="192" applyFont="1">
      <alignment vertical="center"/>
    </xf>
    <xf numFmtId="0" fontId="33" fillId="0" borderId="0" xfId="192" applyFont="1" applyBorder="1" applyAlignment="1">
      <alignment vertical="center"/>
    </xf>
    <xf numFmtId="0" fontId="33" fillId="0" borderId="0" xfId="192" applyFont="1" applyAlignment="1">
      <alignment vertical="center"/>
    </xf>
    <xf numFmtId="180" fontId="34" fillId="0" borderId="0" xfId="192" applyNumberFormat="1" applyFont="1" applyAlignment="1">
      <alignment horizontal="left" vertical="center"/>
    </xf>
    <xf numFmtId="0" fontId="35" fillId="0" borderId="0" xfId="192" applyFont="1">
      <alignment vertical="center"/>
    </xf>
    <xf numFmtId="0" fontId="24" fillId="0" borderId="0" xfId="192" applyFont="1" applyBorder="1" applyAlignment="1">
      <alignment horizontal="center" vertical="center" wrapText="1"/>
    </xf>
    <xf numFmtId="0" fontId="26" fillId="0" borderId="0" xfId="192" applyFont="1" applyBorder="1" applyAlignment="1">
      <alignment vertical="center"/>
    </xf>
    <xf numFmtId="0" fontId="20" fillId="0" borderId="0" xfId="192" applyFont="1" applyBorder="1">
      <alignment vertical="center"/>
    </xf>
    <xf numFmtId="0" fontId="40" fillId="0" borderId="30" xfId="192" applyFont="1" applyBorder="1">
      <alignment vertical="center"/>
    </xf>
    <xf numFmtId="0" fontId="41" fillId="0" borderId="0" xfId="192" applyFont="1" applyBorder="1">
      <alignment vertical="center"/>
    </xf>
    <xf numFmtId="0" fontId="20" fillId="0" borderId="0" xfId="192" applyFont="1" applyBorder="1" applyAlignment="1">
      <alignment vertical="center"/>
    </xf>
    <xf numFmtId="0" fontId="34" fillId="0" borderId="0" xfId="192" applyFont="1" applyBorder="1">
      <alignment vertical="center"/>
    </xf>
    <xf numFmtId="180" fontId="34" fillId="0" borderId="0" xfId="192" applyNumberFormat="1" applyFont="1" applyBorder="1" applyAlignment="1">
      <alignment horizontal="left" vertical="center"/>
    </xf>
    <xf numFmtId="0" fontId="35" fillId="0" borderId="0" xfId="192" applyFont="1" applyBorder="1">
      <alignment vertical="center"/>
    </xf>
    <xf numFmtId="0" fontId="33" fillId="0" borderId="0" xfId="192" applyFont="1" applyBorder="1" applyAlignment="1">
      <alignment horizontal="left" vertical="center"/>
    </xf>
    <xf numFmtId="182" fontId="34" fillId="0" borderId="0" xfId="192" applyNumberFormat="1" applyFont="1" applyBorder="1" applyAlignment="1">
      <alignment horizontal="left" vertical="center"/>
    </xf>
    <xf numFmtId="182" fontId="0" fillId="0" borderId="0" xfId="0" applyNumberFormat="1" applyBorder="1">
      <alignment vertical="center"/>
    </xf>
    <xf numFmtId="182" fontId="20" fillId="0" borderId="0" xfId="192" applyNumberFormat="1" applyBorder="1">
      <alignment vertical="center"/>
    </xf>
    <xf numFmtId="0" fontId="0" fillId="0" borderId="0" xfId="0" applyBorder="1">
      <alignment vertical="center"/>
    </xf>
    <xf numFmtId="0" fontId="20" fillId="0" borderId="0" xfId="192" applyBorder="1">
      <alignment vertical="center"/>
    </xf>
    <xf numFmtId="0" fontId="20" fillId="0" borderId="0" xfId="192" applyFont="1" applyBorder="1" applyAlignment="1">
      <alignment horizontal="center" vertical="center"/>
    </xf>
    <xf numFmtId="0" fontId="26" fillId="0" borderId="22" xfId="192" applyFont="1" applyBorder="1">
      <alignment vertical="center"/>
    </xf>
    <xf numFmtId="180" fontId="34" fillId="0" borderId="0" xfId="192" applyNumberFormat="1" applyFont="1" applyFill="1" applyBorder="1" applyAlignment="1">
      <alignment horizontal="left" vertical="center"/>
    </xf>
    <xf numFmtId="0" fontId="31" fillId="0" borderId="13" xfId="192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23" fillId="0" borderId="0" xfId="192" applyFont="1" applyFill="1" applyBorder="1" applyAlignment="1">
      <alignment horizontal="center" vertical="distributed"/>
    </xf>
    <xf numFmtId="187" fontId="42" fillId="0" borderId="0" xfId="0" applyNumberFormat="1" applyFont="1" applyFill="1" applyBorder="1" applyAlignment="1">
      <alignment horizontal="left" vertical="center"/>
    </xf>
    <xf numFmtId="0" fontId="42" fillId="0" borderId="0" xfId="0" applyNumberFormat="1" applyFont="1" applyFill="1" applyBorder="1" applyAlignment="1">
      <alignment horizontal="center" vertical="center"/>
    </xf>
    <xf numFmtId="187" fontId="43" fillId="0" borderId="13" xfId="0" applyNumberFormat="1" applyFont="1" applyFill="1" applyBorder="1" applyAlignment="1">
      <alignment horizontal="center" vertical="center" wrapText="1"/>
    </xf>
    <xf numFmtId="188" fontId="43" fillId="0" borderId="13" xfId="0" applyNumberFormat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/>
    </xf>
    <xf numFmtId="187" fontId="44" fillId="0" borderId="13" xfId="0" applyNumberFormat="1" applyFont="1" applyFill="1" applyBorder="1" applyAlignment="1">
      <alignment horizontal="center" vertical="center" wrapText="1"/>
    </xf>
    <xf numFmtId="188" fontId="44" fillId="0" borderId="13" xfId="0" applyNumberFormat="1" applyFont="1" applyFill="1" applyBorder="1" applyAlignment="1">
      <alignment horizontal="center" vertical="center" wrapText="1"/>
    </xf>
    <xf numFmtId="0" fontId="45" fillId="0" borderId="0" xfId="0" applyFont="1" applyFill="1">
      <alignment vertical="center"/>
    </xf>
    <xf numFmtId="0" fontId="46" fillId="0" borderId="0" xfId="0" applyFont="1" applyFill="1" applyAlignment="1">
      <alignment horizontal="center" vertical="center"/>
    </xf>
    <xf numFmtId="0" fontId="42" fillId="0" borderId="0" xfId="0" applyNumberFormat="1" applyFont="1" applyFill="1" applyBorder="1" applyAlignment="1">
      <alignment vertical="center"/>
    </xf>
    <xf numFmtId="0" fontId="47" fillId="0" borderId="0" xfId="0" applyNumberFormat="1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0" fontId="45" fillId="0" borderId="0" xfId="0" applyFont="1" applyFill="1" applyAlignment="1">
      <alignment vertical="center" wrapText="1"/>
    </xf>
    <xf numFmtId="0" fontId="33" fillId="0" borderId="13" xfId="192" applyFont="1" applyBorder="1" applyAlignment="1">
      <alignment vertical="center"/>
    </xf>
    <xf numFmtId="0" fontId="49" fillId="0" borderId="13" xfId="0" applyFont="1" applyBorder="1" applyAlignment="1">
      <alignment vertical="center" wrapText="1" shrinkToFit="1"/>
    </xf>
    <xf numFmtId="0" fontId="49" fillId="0" borderId="13" xfId="0" applyFont="1" applyFill="1" applyBorder="1" applyAlignment="1">
      <alignment horizontal="center" vertical="center" wrapText="1" shrinkToFit="1"/>
    </xf>
    <xf numFmtId="0" fontId="2" fillId="0" borderId="13" xfId="192" applyFont="1" applyFill="1" applyBorder="1" applyAlignment="1">
      <alignment vertical="center" wrapText="1"/>
    </xf>
    <xf numFmtId="0" fontId="2" fillId="0" borderId="13" xfId="192" applyFont="1" applyFill="1" applyBorder="1">
      <alignment vertical="center"/>
    </xf>
    <xf numFmtId="182" fontId="24" fillId="0" borderId="35" xfId="192" applyNumberFormat="1" applyFont="1" applyBorder="1" applyAlignment="1">
      <alignment horizontal="center" vertical="center" wrapText="1"/>
    </xf>
    <xf numFmtId="180" fontId="34" fillId="0" borderId="13" xfId="192" applyNumberFormat="1" applyFont="1" applyBorder="1" applyAlignment="1">
      <alignment vertical="center"/>
    </xf>
    <xf numFmtId="182" fontId="20" fillId="0" borderId="13" xfId="192" applyNumberFormat="1" applyBorder="1">
      <alignment vertical="center"/>
    </xf>
    <xf numFmtId="182" fontId="24" fillId="0" borderId="13" xfId="192" applyNumberFormat="1" applyFont="1" applyBorder="1" applyAlignment="1">
      <alignment horizontal="center" vertical="center"/>
    </xf>
    <xf numFmtId="182" fontId="35" fillId="0" borderId="13" xfId="192" applyNumberFormat="1" applyFont="1" applyBorder="1">
      <alignment vertical="center"/>
    </xf>
    <xf numFmtId="182" fontId="24" fillId="0" borderId="13" xfId="192" applyNumberFormat="1" applyFont="1" applyBorder="1" applyAlignment="1">
      <alignment horizontal="center" vertical="center" wrapText="1"/>
    </xf>
    <xf numFmtId="180" fontId="34" fillId="0" borderId="13" xfId="192" applyNumberFormat="1" applyFont="1" applyBorder="1" applyAlignment="1">
      <alignment horizontal="center" vertical="center"/>
    </xf>
    <xf numFmtId="182" fontId="28" fillId="0" borderId="13" xfId="192" applyNumberFormat="1" applyFont="1" applyBorder="1" applyAlignment="1">
      <alignment horizontal="center" vertical="center" wrapText="1"/>
    </xf>
    <xf numFmtId="182" fontId="24" fillId="0" borderId="13" xfId="192" applyNumberFormat="1" applyFont="1" applyBorder="1" applyAlignment="1">
      <alignment horizontal="left" vertical="center"/>
    </xf>
    <xf numFmtId="0" fontId="24" fillId="0" borderId="36" xfId="192" applyFont="1" applyBorder="1">
      <alignment vertical="center"/>
    </xf>
    <xf numFmtId="0" fontId="26" fillId="0" borderId="13" xfId="192" applyFont="1" applyBorder="1">
      <alignment vertical="center"/>
    </xf>
    <xf numFmtId="0" fontId="24" fillId="0" borderId="36" xfId="192" applyFont="1" applyBorder="1" applyAlignment="1">
      <alignment horizontal="left" vertical="center"/>
    </xf>
    <xf numFmtId="0" fontId="24" fillId="0" borderId="36" xfId="192" applyFont="1" applyBorder="1" applyAlignment="1">
      <alignment vertical="center"/>
    </xf>
    <xf numFmtId="0" fontId="24" fillId="0" borderId="35" xfId="192" applyFont="1" applyBorder="1">
      <alignment vertical="center"/>
    </xf>
    <xf numFmtId="0" fontId="24" fillId="0" borderId="12" xfId="192" applyFont="1" applyBorder="1">
      <alignment vertical="center"/>
    </xf>
    <xf numFmtId="0" fontId="0" fillId="0" borderId="18" xfId="0" applyBorder="1" applyAlignment="1">
      <alignment vertical="center" textRotation="255"/>
    </xf>
    <xf numFmtId="180" fontId="33" fillId="0" borderId="13" xfId="192" applyNumberFormat="1" applyFont="1" applyBorder="1">
      <alignment vertical="center"/>
    </xf>
    <xf numFmtId="0" fontId="0" fillId="0" borderId="13" xfId="0" applyBorder="1">
      <alignment vertical="center"/>
    </xf>
    <xf numFmtId="0" fontId="33" fillId="0" borderId="0" xfId="192" applyFont="1" applyFill="1" applyBorder="1" applyAlignment="1">
      <alignment vertical="center"/>
    </xf>
    <xf numFmtId="0" fontId="27" fillId="0" borderId="13" xfId="192" applyFont="1" applyBorder="1">
      <alignment vertical="center"/>
    </xf>
    <xf numFmtId="0" fontId="50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50" fillId="0" borderId="0" xfId="0" applyFont="1" applyFill="1" applyBorder="1">
      <alignment vertical="center"/>
    </xf>
    <xf numFmtId="0" fontId="50" fillId="24" borderId="29" xfId="0" applyFont="1" applyFill="1" applyBorder="1">
      <alignment vertical="center"/>
    </xf>
    <xf numFmtId="0" fontId="50" fillId="24" borderId="10" xfId="0" applyFont="1" applyFill="1" applyBorder="1">
      <alignment vertical="center"/>
    </xf>
    <xf numFmtId="0" fontId="50" fillId="24" borderId="32" xfId="0" applyFont="1" applyFill="1" applyBorder="1">
      <alignment vertical="center"/>
    </xf>
    <xf numFmtId="0" fontId="50" fillId="24" borderId="24" xfId="0" applyFont="1" applyFill="1" applyBorder="1">
      <alignment vertical="center"/>
    </xf>
    <xf numFmtId="0" fontId="50" fillId="24" borderId="0" xfId="0" applyFont="1" applyFill="1" applyBorder="1">
      <alignment vertical="center"/>
    </xf>
    <xf numFmtId="0" fontId="50" fillId="24" borderId="22" xfId="0" applyFont="1" applyFill="1" applyBorder="1">
      <alignment vertical="center"/>
    </xf>
    <xf numFmtId="0" fontId="53" fillId="24" borderId="22" xfId="0" applyFont="1" applyFill="1" applyBorder="1">
      <alignment vertical="center"/>
    </xf>
    <xf numFmtId="0" fontId="50" fillId="24" borderId="31" xfId="0" applyFont="1" applyFill="1" applyBorder="1">
      <alignment vertical="center"/>
    </xf>
    <xf numFmtId="0" fontId="50" fillId="24" borderId="30" xfId="0" applyFont="1" applyFill="1" applyBorder="1">
      <alignment vertical="center"/>
    </xf>
    <xf numFmtId="0" fontId="53" fillId="24" borderId="33" xfId="0" applyFont="1" applyFill="1" applyBorder="1">
      <alignment vertical="center"/>
    </xf>
    <xf numFmtId="0" fontId="50" fillId="24" borderId="17" xfId="0" applyFont="1" applyFill="1" applyBorder="1" applyAlignment="1">
      <alignment vertical="center"/>
    </xf>
    <xf numFmtId="0" fontId="50" fillId="24" borderId="27" xfId="0" applyFont="1" applyFill="1" applyBorder="1" applyAlignment="1">
      <alignment vertical="center"/>
    </xf>
    <xf numFmtId="0" fontId="50" fillId="24" borderId="13" xfId="0" applyFont="1" applyFill="1" applyBorder="1" applyAlignment="1">
      <alignment vertical="center"/>
    </xf>
    <xf numFmtId="0" fontId="50" fillId="24" borderId="18" xfId="0" applyFont="1" applyFill="1" applyBorder="1" applyAlignment="1">
      <alignment vertical="center"/>
    </xf>
    <xf numFmtId="0" fontId="50" fillId="24" borderId="28" xfId="0" applyFont="1" applyFill="1" applyBorder="1" applyAlignment="1">
      <alignment vertical="center"/>
    </xf>
    <xf numFmtId="0" fontId="50" fillId="0" borderId="23" xfId="0" applyFont="1" applyBorder="1" applyAlignment="1">
      <alignment vertical="center"/>
    </xf>
    <xf numFmtId="0" fontId="50" fillId="0" borderId="41" xfId="0" applyFont="1" applyBorder="1" applyAlignment="1">
      <alignment vertical="center"/>
    </xf>
    <xf numFmtId="0" fontId="50" fillId="0" borderId="19" xfId="0" applyFont="1" applyBorder="1" applyAlignment="1">
      <alignment vertical="center"/>
    </xf>
    <xf numFmtId="0" fontId="58" fillId="0" borderId="23" xfId="0" applyFont="1" applyFill="1" applyBorder="1" applyAlignment="1">
      <alignment vertical="center" textRotation="255" shrinkToFit="1"/>
    </xf>
    <xf numFmtId="0" fontId="58" fillId="0" borderId="41" xfId="0" applyFont="1" applyFill="1" applyBorder="1" applyAlignment="1">
      <alignment vertical="center" textRotation="255" shrinkToFit="1"/>
    </xf>
    <xf numFmtId="0" fontId="58" fillId="0" borderId="19" xfId="0" applyFont="1" applyFill="1" applyBorder="1" applyAlignment="1">
      <alignment vertical="center" textRotation="255" shrinkToFit="1"/>
    </xf>
    <xf numFmtId="0" fontId="50" fillId="0" borderId="21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37" xfId="0" applyFont="1" applyBorder="1" applyAlignment="1">
      <alignment vertical="center"/>
    </xf>
    <xf numFmtId="0" fontId="58" fillId="0" borderId="21" xfId="0" applyFont="1" applyFill="1" applyBorder="1" applyAlignment="1">
      <alignment vertical="center" textRotation="255" shrinkToFit="1"/>
    </xf>
    <xf numFmtId="0" fontId="58" fillId="0" borderId="0" xfId="0" applyFont="1" applyFill="1" applyBorder="1" applyAlignment="1">
      <alignment vertical="center" textRotation="255" shrinkToFit="1"/>
    </xf>
    <xf numFmtId="0" fontId="58" fillId="0" borderId="37" xfId="0" applyFont="1" applyFill="1" applyBorder="1" applyAlignment="1">
      <alignment vertical="center" textRotation="255" shrinkToFit="1"/>
    </xf>
    <xf numFmtId="0" fontId="50" fillId="0" borderId="15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26" xfId="0" applyFont="1" applyBorder="1" applyAlignment="1">
      <alignment vertical="center"/>
    </xf>
    <xf numFmtId="0" fontId="58" fillId="0" borderId="15" xfId="0" applyFont="1" applyFill="1" applyBorder="1" applyAlignment="1">
      <alignment vertical="center" textRotation="255" shrinkToFit="1"/>
    </xf>
    <xf numFmtId="0" fontId="58" fillId="0" borderId="39" xfId="0" applyFont="1" applyFill="1" applyBorder="1" applyAlignment="1">
      <alignment vertical="center" textRotation="255" shrinkToFit="1"/>
    </xf>
    <xf numFmtId="0" fontId="58" fillId="0" borderId="26" xfId="0" applyFont="1" applyFill="1" applyBorder="1" applyAlignment="1">
      <alignment vertical="center" textRotation="255" shrinkToFit="1"/>
    </xf>
    <xf numFmtId="0" fontId="30" fillId="0" borderId="13" xfId="192" applyFont="1" applyFill="1" applyBorder="1">
      <alignment vertical="center"/>
    </xf>
    <xf numFmtId="0" fontId="59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0" fontId="49" fillId="0" borderId="0" xfId="0" applyFont="1" applyAlignment="1">
      <alignment vertical="center" wrapText="1" shrinkToFit="1"/>
    </xf>
    <xf numFmtId="0" fontId="49" fillId="0" borderId="13" xfId="0" applyFont="1" applyFill="1" applyBorder="1" applyAlignment="1">
      <alignment horizontal="center" vertical="center" wrapText="1"/>
    </xf>
    <xf numFmtId="189" fontId="31" fillId="0" borderId="13" xfId="192" applyNumberFormat="1" applyFont="1" applyFill="1" applyBorder="1">
      <alignment vertical="center"/>
    </xf>
    <xf numFmtId="190" fontId="30" fillId="0" borderId="13" xfId="192" applyNumberFormat="1" applyFont="1" applyFill="1" applyBorder="1">
      <alignment vertical="center"/>
    </xf>
    <xf numFmtId="189" fontId="30" fillId="0" borderId="13" xfId="192" applyNumberFormat="1" applyFont="1" applyFill="1" applyBorder="1">
      <alignment vertical="center"/>
    </xf>
    <xf numFmtId="191" fontId="30" fillId="0" borderId="13" xfId="192" applyNumberFormat="1" applyFont="1" applyFill="1" applyBorder="1">
      <alignment vertical="center"/>
    </xf>
    <xf numFmtId="192" fontId="30" fillId="0" borderId="13" xfId="192" applyNumberFormat="1" applyFont="1" applyFill="1" applyBorder="1">
      <alignment vertical="center"/>
    </xf>
    <xf numFmtId="0" fontId="50" fillId="0" borderId="13" xfId="0" applyFont="1" applyBorder="1" applyAlignment="1">
      <alignment vertical="center"/>
    </xf>
    <xf numFmtId="0" fontId="58" fillId="0" borderId="13" xfId="0" applyFont="1" applyFill="1" applyBorder="1" applyAlignment="1">
      <alignment vertical="center" textRotation="255" shrinkToFit="1"/>
    </xf>
    <xf numFmtId="0" fontId="30" fillId="0" borderId="13" xfId="192" applyFont="1" applyFill="1" applyBorder="1" applyAlignment="1">
      <alignment vertical="center" wrapText="1" shrinkToFit="1"/>
    </xf>
    <xf numFmtId="0" fontId="24" fillId="0" borderId="38" xfId="192" applyFont="1" applyBorder="1" applyAlignment="1">
      <alignment horizontal="center" vertical="center"/>
    </xf>
    <xf numFmtId="0" fontId="2" fillId="0" borderId="38" xfId="192" applyFont="1" applyBorder="1" applyAlignment="1">
      <alignment horizontal="center" vertical="center"/>
    </xf>
    <xf numFmtId="0" fontId="26" fillId="0" borderId="34" xfId="192" applyFont="1" applyBorder="1" applyAlignment="1">
      <alignment horizontal="center" vertical="center" wrapText="1"/>
    </xf>
    <xf numFmtId="0" fontId="2" fillId="0" borderId="34" xfId="192" applyFont="1" applyBorder="1">
      <alignment vertical="center"/>
    </xf>
    <xf numFmtId="180" fontId="2" fillId="0" borderId="34" xfId="192" applyNumberFormat="1" applyFont="1" applyBorder="1">
      <alignment vertical="center"/>
    </xf>
    <xf numFmtId="0" fontId="2" fillId="0" borderId="34" xfId="192" applyFont="1" applyBorder="1" applyAlignment="1">
      <alignment vertical="center"/>
    </xf>
    <xf numFmtId="0" fontId="2" fillId="0" borderId="14" xfId="192" applyFont="1" applyBorder="1" applyAlignment="1">
      <alignment vertical="center"/>
    </xf>
    <xf numFmtId="0" fontId="30" fillId="0" borderId="17" xfId="192" applyFont="1" applyFill="1" applyBorder="1">
      <alignment vertical="center"/>
    </xf>
    <xf numFmtId="0" fontId="30" fillId="0" borderId="39" xfId="192" applyFont="1" applyFill="1" applyBorder="1">
      <alignment vertical="center"/>
    </xf>
    <xf numFmtId="0" fontId="49" fillId="0" borderId="38" xfId="0" applyFont="1" applyFill="1" applyBorder="1" applyAlignment="1">
      <alignment horizontal="center" vertical="center" wrapText="1" shrinkToFit="1"/>
    </xf>
    <xf numFmtId="0" fontId="30" fillId="0" borderId="14" xfId="192" applyFont="1" applyFill="1" applyBorder="1">
      <alignment vertical="center"/>
    </xf>
    <xf numFmtId="0" fontId="49" fillId="0" borderId="17" xfId="0" applyFont="1" applyFill="1" applyBorder="1" applyAlignment="1">
      <alignment horizontal="center" vertical="center" wrapText="1" shrinkToFit="1"/>
    </xf>
    <xf numFmtId="0" fontId="31" fillId="0" borderId="14" xfId="192" applyFont="1" applyFill="1" applyBorder="1" applyAlignment="1">
      <alignment vertical="center" wrapText="1" shrinkToFit="1"/>
    </xf>
    <xf numFmtId="193" fontId="31" fillId="0" borderId="13" xfId="192" applyNumberFormat="1" applyFont="1" applyFill="1" applyBorder="1" applyAlignment="1">
      <alignment vertical="center" wrapText="1" shrinkToFit="1"/>
    </xf>
    <xf numFmtId="187" fontId="44" fillId="0" borderId="18" xfId="0" applyNumberFormat="1" applyFont="1" applyFill="1" applyBorder="1" applyAlignment="1">
      <alignment horizontal="center" vertical="center" wrapText="1"/>
    </xf>
    <xf numFmtId="188" fontId="44" fillId="0" borderId="18" xfId="0" applyNumberFormat="1" applyFont="1" applyFill="1" applyBorder="1" applyAlignment="1">
      <alignment horizontal="center" vertical="center" wrapText="1"/>
    </xf>
    <xf numFmtId="187" fontId="44" fillId="0" borderId="42" xfId="0" applyNumberFormat="1" applyFont="1" applyFill="1" applyBorder="1" applyAlignment="1">
      <alignment horizontal="center" vertical="center" wrapText="1"/>
    </xf>
    <xf numFmtId="188" fontId="44" fillId="0" borderId="42" xfId="0" applyNumberFormat="1" applyFont="1" applyFill="1" applyBorder="1" applyAlignment="1">
      <alignment horizontal="center" vertical="center" wrapText="1"/>
    </xf>
    <xf numFmtId="187" fontId="44" fillId="0" borderId="43" xfId="0" applyNumberFormat="1" applyFont="1" applyFill="1" applyBorder="1" applyAlignment="1">
      <alignment horizontal="center" vertical="center" wrapText="1"/>
    </xf>
    <xf numFmtId="188" fontId="44" fillId="0" borderId="43" xfId="0" applyNumberFormat="1" applyFont="1" applyFill="1" applyBorder="1" applyAlignment="1">
      <alignment horizontal="center" vertical="center" wrapText="1"/>
    </xf>
    <xf numFmtId="0" fontId="61" fillId="0" borderId="13" xfId="192" applyFont="1" applyFill="1" applyBorder="1">
      <alignment vertical="center"/>
    </xf>
    <xf numFmtId="0" fontId="63" fillId="0" borderId="1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 wrapText="1"/>
    </xf>
    <xf numFmtId="0" fontId="63" fillId="0" borderId="42" xfId="0" applyFont="1" applyFill="1" applyBorder="1" applyAlignment="1">
      <alignment horizontal="center" vertical="center"/>
    </xf>
    <xf numFmtId="0" fontId="63" fillId="0" borderId="42" xfId="0" applyFont="1" applyFill="1" applyBorder="1" applyAlignment="1">
      <alignment horizontal="center" vertical="center" wrapText="1"/>
    </xf>
    <xf numFmtId="0" fontId="63" fillId="0" borderId="43" xfId="0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 vertical="center" wrapText="1"/>
    </xf>
    <xf numFmtId="0" fontId="64" fillId="0" borderId="13" xfId="0" applyNumberFormat="1" applyFont="1" applyFill="1" applyBorder="1" applyAlignment="1">
      <alignment horizontal="center" vertical="center"/>
    </xf>
    <xf numFmtId="0" fontId="63" fillId="0" borderId="13" xfId="0" applyNumberFormat="1" applyFont="1" applyFill="1" applyBorder="1" applyAlignment="1">
      <alignment horizontal="center" vertical="center"/>
    </xf>
    <xf numFmtId="0" fontId="63" fillId="0" borderId="34" xfId="0" applyNumberFormat="1" applyFont="1" applyFill="1" applyBorder="1" applyAlignment="1">
      <alignment horizontal="center" vertical="center"/>
    </xf>
    <xf numFmtId="0" fontId="63" fillId="0" borderId="14" xfId="0" applyNumberFormat="1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right" vertical="center"/>
    </xf>
    <xf numFmtId="187" fontId="65" fillId="0" borderId="0" xfId="0" applyNumberFormat="1" applyFont="1" applyFill="1" applyBorder="1" applyAlignment="1">
      <alignment horizontal="left" vertical="center"/>
    </xf>
    <xf numFmtId="0" fontId="65" fillId="0" borderId="0" xfId="0" applyNumberFormat="1" applyFont="1" applyFill="1" applyBorder="1" applyAlignment="1">
      <alignment horizontal="center" vertical="center"/>
    </xf>
    <xf numFmtId="187" fontId="64" fillId="0" borderId="13" xfId="0" applyNumberFormat="1" applyFont="1" applyFill="1" applyBorder="1" applyAlignment="1">
      <alignment horizontal="center" vertical="center" wrapText="1"/>
    </xf>
    <xf numFmtId="188" fontId="64" fillId="0" borderId="13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/>
    </xf>
    <xf numFmtId="0" fontId="66" fillId="0" borderId="13" xfId="0" applyFont="1" applyFill="1" applyBorder="1" applyAlignment="1">
      <alignment horizontal="center" vertical="center" wrapText="1"/>
    </xf>
    <xf numFmtId="187" fontId="63" fillId="0" borderId="13" xfId="0" applyNumberFormat="1" applyFont="1" applyFill="1" applyBorder="1" applyAlignment="1">
      <alignment horizontal="center" vertical="center" wrapText="1"/>
    </xf>
    <xf numFmtId="188" fontId="63" fillId="0" borderId="13" xfId="0" applyNumberFormat="1" applyFont="1" applyFill="1" applyBorder="1" applyAlignment="1">
      <alignment horizontal="center" vertical="center" wrapText="1"/>
    </xf>
    <xf numFmtId="187" fontId="63" fillId="0" borderId="42" xfId="0" applyNumberFormat="1" applyFont="1" applyFill="1" applyBorder="1" applyAlignment="1">
      <alignment horizontal="center" vertical="center" wrapText="1"/>
    </xf>
    <xf numFmtId="188" fontId="63" fillId="0" borderId="42" xfId="0" applyNumberFormat="1" applyFont="1" applyFill="1" applyBorder="1" applyAlignment="1">
      <alignment horizontal="center" vertical="center" wrapText="1"/>
    </xf>
    <xf numFmtId="187" fontId="63" fillId="0" borderId="43" xfId="0" applyNumberFormat="1" applyFont="1" applyFill="1" applyBorder="1" applyAlignment="1">
      <alignment horizontal="center" vertical="center" wrapText="1"/>
    </xf>
    <xf numFmtId="188" fontId="63" fillId="0" borderId="43" xfId="0" applyNumberFormat="1" applyFont="1" applyFill="1" applyBorder="1" applyAlignment="1">
      <alignment horizontal="center" vertical="center" wrapText="1"/>
    </xf>
    <xf numFmtId="187" fontId="63" fillId="0" borderId="18" xfId="0" applyNumberFormat="1" applyFont="1" applyFill="1" applyBorder="1" applyAlignment="1">
      <alignment horizontal="center" vertical="center" wrapText="1"/>
    </xf>
    <xf numFmtId="188" fontId="63" fillId="0" borderId="18" xfId="0" applyNumberFormat="1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/>
    </xf>
    <xf numFmtId="187" fontId="65" fillId="0" borderId="0" xfId="0" applyNumberFormat="1" applyFont="1" applyFill="1" applyBorder="1" applyAlignment="1">
      <alignment vertical="center"/>
    </xf>
    <xf numFmtId="0" fontId="67" fillId="0" borderId="13" xfId="192" applyFont="1" applyFill="1" applyBorder="1">
      <alignment vertical="center"/>
    </xf>
    <xf numFmtId="178" fontId="67" fillId="0" borderId="13" xfId="192" applyNumberFormat="1" applyFont="1" applyFill="1" applyBorder="1">
      <alignment vertical="center"/>
    </xf>
    <xf numFmtId="0" fontId="33" fillId="0" borderId="13" xfId="192" applyFont="1" applyFill="1" applyBorder="1">
      <alignment vertical="center"/>
    </xf>
    <xf numFmtId="0" fontId="33" fillId="0" borderId="13" xfId="192" applyFont="1" applyFill="1" applyBorder="1" applyAlignment="1">
      <alignment horizontal="center" vertical="center"/>
    </xf>
    <xf numFmtId="180" fontId="34" fillId="0" borderId="13" xfId="192" applyNumberFormat="1" applyFont="1" applyFill="1" applyBorder="1" applyAlignment="1">
      <alignment vertical="center"/>
    </xf>
    <xf numFmtId="180" fontId="34" fillId="0" borderId="0" xfId="192" applyNumberFormat="1" applyFont="1" applyFill="1" applyAlignment="1">
      <alignment horizontal="left" vertical="center"/>
    </xf>
    <xf numFmtId="0" fontId="68" fillId="0" borderId="0" xfId="192" applyFont="1" applyFill="1" applyBorder="1" applyAlignment="1">
      <alignment horizontal="center" vertical="distributed"/>
    </xf>
    <xf numFmtId="0" fontId="27" fillId="0" borderId="0" xfId="192" applyFont="1" applyFill="1">
      <alignment vertical="center"/>
    </xf>
    <xf numFmtId="0" fontId="69" fillId="0" borderId="0" xfId="192" applyFont="1" applyFill="1" applyBorder="1" applyAlignment="1">
      <alignment horizontal="left" vertical="center"/>
    </xf>
    <xf numFmtId="0" fontId="27" fillId="0" borderId="0" xfId="192" applyFont="1" applyFill="1" applyBorder="1" applyAlignment="1">
      <alignment vertical="center"/>
    </xf>
    <xf numFmtId="0" fontId="69" fillId="0" borderId="0" xfId="192" applyFont="1" applyFill="1" applyBorder="1" applyAlignment="1">
      <alignment vertical="center"/>
    </xf>
    <xf numFmtId="0" fontId="27" fillId="0" borderId="0" xfId="192" applyFont="1" applyFill="1" applyBorder="1" applyAlignment="1">
      <alignment horizontal="center" vertical="center"/>
    </xf>
    <xf numFmtId="0" fontId="69" fillId="0" borderId="0" xfId="192" applyFont="1" applyFill="1" applyBorder="1" applyAlignment="1">
      <alignment horizontal="center" vertical="center"/>
    </xf>
    <xf numFmtId="0" fontId="70" fillId="0" borderId="13" xfId="192" applyFont="1" applyFill="1" applyBorder="1">
      <alignment vertical="center"/>
    </xf>
    <xf numFmtId="0" fontId="34" fillId="0" borderId="0" xfId="192" applyFont="1" applyFill="1">
      <alignment vertical="center"/>
    </xf>
    <xf numFmtId="0" fontId="70" fillId="0" borderId="13" xfId="192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 shrinkToFit="1"/>
    </xf>
    <xf numFmtId="0" fontId="71" fillId="0" borderId="13" xfId="0" applyFont="1" applyFill="1" applyBorder="1" applyAlignment="1">
      <alignment vertical="center" wrapText="1" shrinkToFit="1"/>
    </xf>
    <xf numFmtId="0" fontId="33" fillId="0" borderId="0" xfId="192" applyFont="1" applyFill="1" applyAlignment="1">
      <alignment horizontal="center" vertical="center"/>
    </xf>
    <xf numFmtId="178" fontId="33" fillId="0" borderId="13" xfId="192" applyNumberFormat="1" applyFont="1" applyFill="1" applyBorder="1" applyAlignment="1">
      <alignment horizontal="center" vertical="center"/>
    </xf>
    <xf numFmtId="178" fontId="33" fillId="0" borderId="13" xfId="192" applyNumberFormat="1" applyFont="1" applyFill="1" applyBorder="1">
      <alignment vertical="center"/>
    </xf>
    <xf numFmtId="0" fontId="33" fillId="0" borderId="0" xfId="192" applyFont="1" applyFill="1">
      <alignment vertical="center"/>
    </xf>
    <xf numFmtId="0" fontId="33" fillId="0" borderId="13" xfId="192" applyFont="1" applyFill="1" applyBorder="1" applyAlignment="1">
      <alignment vertical="center"/>
    </xf>
    <xf numFmtId="178" fontId="67" fillId="0" borderId="13" xfId="192" applyNumberFormat="1" applyFont="1" applyFill="1" applyBorder="1" applyAlignment="1">
      <alignment horizontal="center" vertical="center"/>
    </xf>
    <xf numFmtId="0" fontId="33" fillId="0" borderId="13" xfId="192" applyFont="1" applyFill="1" applyBorder="1" applyAlignment="1">
      <alignment vertical="center" wrapText="1"/>
    </xf>
    <xf numFmtId="0" fontId="33" fillId="0" borderId="13" xfId="185" applyFont="1" applyFill="1" applyBorder="1">
      <alignment vertical="center"/>
    </xf>
    <xf numFmtId="178" fontId="33" fillId="0" borderId="13" xfId="192" applyNumberFormat="1" applyFont="1" applyFill="1" applyBorder="1" applyAlignment="1">
      <alignment vertical="center"/>
    </xf>
    <xf numFmtId="1" fontId="33" fillId="0" borderId="13" xfId="192" applyNumberFormat="1" applyFont="1" applyFill="1" applyBorder="1">
      <alignment vertical="center"/>
    </xf>
    <xf numFmtId="185" fontId="33" fillId="0" borderId="13" xfId="192" applyNumberFormat="1" applyFont="1" applyFill="1" applyBorder="1" applyAlignment="1">
      <alignment horizontal="center" vertical="center"/>
    </xf>
    <xf numFmtId="0" fontId="33" fillId="0" borderId="13" xfId="192" applyFont="1" applyFill="1" applyBorder="1" applyAlignment="1">
      <alignment horizontal="center" vertical="center" wrapText="1"/>
    </xf>
    <xf numFmtId="0" fontId="34" fillId="0" borderId="13" xfId="0" applyFont="1" applyFill="1" applyBorder="1">
      <alignment vertical="center"/>
    </xf>
    <xf numFmtId="0" fontId="33" fillId="0" borderId="13" xfId="192" applyFont="1" applyFill="1" applyBorder="1" applyAlignment="1">
      <alignment horizontal="right" vertical="center"/>
    </xf>
    <xf numFmtId="0" fontId="34" fillId="0" borderId="13" xfId="192" applyFont="1" applyFill="1" applyBorder="1">
      <alignment vertical="center"/>
    </xf>
    <xf numFmtId="184" fontId="70" fillId="0" borderId="13" xfId="192" applyNumberFormat="1" applyFont="1" applyFill="1" applyBorder="1" applyAlignment="1">
      <alignment horizontal="center" vertical="center"/>
    </xf>
    <xf numFmtId="180" fontId="33" fillId="0" borderId="13" xfId="192" applyNumberFormat="1" applyFont="1" applyFill="1" applyBorder="1" applyAlignment="1">
      <alignment horizontal="center" vertical="center"/>
    </xf>
    <xf numFmtId="180" fontId="34" fillId="0" borderId="13" xfId="192" applyNumberFormat="1" applyFont="1" applyFill="1" applyBorder="1" applyAlignment="1">
      <alignment horizontal="right" vertical="center"/>
    </xf>
    <xf numFmtId="180" fontId="33" fillId="0" borderId="13" xfId="192" applyNumberFormat="1" applyFont="1" applyFill="1" applyBorder="1" applyAlignment="1">
      <alignment vertical="center"/>
    </xf>
    <xf numFmtId="0" fontId="70" fillId="0" borderId="11" xfId="192" applyFont="1" applyFill="1" applyBorder="1">
      <alignment vertical="center"/>
    </xf>
    <xf numFmtId="0" fontId="34" fillId="0" borderId="13" xfId="192" applyFont="1" applyFill="1" applyBorder="1" applyAlignment="1">
      <alignment horizontal="right" vertical="center"/>
    </xf>
    <xf numFmtId="0" fontId="34" fillId="0" borderId="13" xfId="192" applyFont="1" applyFill="1" applyBorder="1" applyAlignment="1">
      <alignment vertical="center"/>
    </xf>
    <xf numFmtId="0" fontId="70" fillId="0" borderId="25" xfId="192" applyFont="1" applyFill="1" applyBorder="1">
      <alignment vertical="center"/>
    </xf>
    <xf numFmtId="0" fontId="70" fillId="0" borderId="14" xfId="192" applyFont="1" applyFill="1" applyBorder="1">
      <alignment vertical="center"/>
    </xf>
    <xf numFmtId="184" fontId="70" fillId="0" borderId="13" xfId="192" applyNumberFormat="1" applyFont="1" applyFill="1" applyBorder="1" applyAlignment="1">
      <alignment horizontal="right" vertical="center"/>
    </xf>
    <xf numFmtId="0" fontId="70" fillId="0" borderId="14" xfId="192" applyFont="1" applyFill="1" applyBorder="1" applyAlignment="1">
      <alignment vertical="center"/>
    </xf>
    <xf numFmtId="0" fontId="33" fillId="0" borderId="13" xfId="192" applyFont="1" applyFill="1" applyBorder="1" applyAlignment="1">
      <alignment horizontal="left" vertical="center"/>
    </xf>
    <xf numFmtId="0" fontId="70" fillId="0" borderId="14" xfId="192" applyFont="1" applyFill="1" applyBorder="1" applyAlignment="1">
      <alignment horizontal="left" vertical="center"/>
    </xf>
    <xf numFmtId="0" fontId="70" fillId="0" borderId="13" xfId="192" applyFont="1" applyFill="1" applyBorder="1" applyAlignment="1">
      <alignment horizontal="center" vertical="center"/>
    </xf>
    <xf numFmtId="0" fontId="70" fillId="0" borderId="25" xfId="192" applyFont="1" applyFill="1" applyBorder="1" applyAlignment="1">
      <alignment horizontal="center" vertical="center" wrapText="1"/>
    </xf>
    <xf numFmtId="0" fontId="70" fillId="0" borderId="38" xfId="192" applyFont="1" applyFill="1" applyBorder="1" applyAlignment="1">
      <alignment horizontal="center" vertical="center"/>
    </xf>
    <xf numFmtId="0" fontId="69" fillId="0" borderId="38" xfId="192" applyFont="1" applyFill="1" applyBorder="1" applyAlignment="1">
      <alignment horizontal="center" vertical="center"/>
    </xf>
    <xf numFmtId="0" fontId="69" fillId="0" borderId="34" xfId="192" applyFont="1" applyFill="1" applyBorder="1" applyAlignment="1">
      <alignment horizontal="center" vertical="center" wrapText="1"/>
    </xf>
    <xf numFmtId="0" fontId="69" fillId="0" borderId="34" xfId="192" applyFont="1" applyFill="1" applyBorder="1">
      <alignment vertical="center"/>
    </xf>
    <xf numFmtId="180" fontId="69" fillId="0" borderId="34" xfId="192" applyNumberFormat="1" applyFont="1" applyFill="1" applyBorder="1">
      <alignment vertical="center"/>
    </xf>
    <xf numFmtId="0" fontId="69" fillId="0" borderId="34" xfId="192" applyFont="1" applyFill="1" applyBorder="1" applyAlignment="1">
      <alignment vertical="center"/>
    </xf>
    <xf numFmtId="0" fontId="69" fillId="0" borderId="14" xfId="192" applyFont="1" applyFill="1" applyBorder="1" applyAlignment="1">
      <alignment vertical="center"/>
    </xf>
    <xf numFmtId="0" fontId="70" fillId="0" borderId="0" xfId="192" applyFont="1" applyFill="1" applyBorder="1" applyAlignment="1">
      <alignment horizontal="center" vertical="center" wrapText="1"/>
    </xf>
    <xf numFmtId="0" fontId="72" fillId="0" borderId="0" xfId="192" applyFont="1" applyFill="1" applyBorder="1" applyAlignment="1">
      <alignment horizontal="left" vertical="center"/>
    </xf>
    <xf numFmtId="0" fontId="72" fillId="0" borderId="0" xfId="192" applyFont="1" applyFill="1" applyBorder="1" applyAlignment="1">
      <alignment horizontal="center" vertical="center" wrapText="1"/>
    </xf>
    <xf numFmtId="0" fontId="72" fillId="0" borderId="0" xfId="192" applyFont="1" applyFill="1" applyBorder="1">
      <alignment vertical="center"/>
    </xf>
    <xf numFmtId="0" fontId="73" fillId="0" borderId="0" xfId="192" applyFont="1" applyFill="1" applyBorder="1" applyAlignment="1">
      <alignment vertical="center"/>
    </xf>
    <xf numFmtId="0" fontId="72" fillId="0" borderId="0" xfId="192" applyFont="1" applyFill="1" applyBorder="1" applyAlignment="1">
      <alignment horizontal="center" vertical="center"/>
    </xf>
    <xf numFmtId="0" fontId="73" fillId="0" borderId="0" xfId="192" applyFont="1" applyFill="1" applyBorder="1">
      <alignment vertical="center"/>
    </xf>
    <xf numFmtId="0" fontId="73" fillId="0" borderId="0" xfId="192" applyFont="1" applyFill="1" applyBorder="1" applyAlignment="1">
      <alignment horizontal="center" vertical="center"/>
    </xf>
    <xf numFmtId="0" fontId="74" fillId="0" borderId="0" xfId="192" applyFont="1" applyFill="1" applyAlignment="1">
      <alignment horizontal="center" vertical="center"/>
    </xf>
    <xf numFmtId="0" fontId="20" fillId="0" borderId="0" xfId="192" applyFont="1" applyFill="1">
      <alignment vertical="center"/>
    </xf>
    <xf numFmtId="0" fontId="69" fillId="0" borderId="0" xfId="192" applyFont="1" applyFill="1" applyBorder="1">
      <alignment vertical="center"/>
    </xf>
    <xf numFmtId="180" fontId="69" fillId="0" borderId="0" xfId="192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69" fillId="0" borderId="0" xfId="192" applyFont="1" applyFill="1" applyAlignment="1">
      <alignment horizontal="center" vertical="center"/>
    </xf>
    <xf numFmtId="180" fontId="69" fillId="0" borderId="0" xfId="192" applyNumberFormat="1" applyFont="1" applyFill="1" applyBorder="1" applyAlignment="1">
      <alignment horizontal="right" vertical="center"/>
    </xf>
    <xf numFmtId="0" fontId="75" fillId="0" borderId="0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69" fillId="0" borderId="0" xfId="192" applyFont="1" applyFill="1">
      <alignment vertical="center"/>
    </xf>
    <xf numFmtId="0" fontId="70" fillId="0" borderId="0" xfId="192" applyFont="1" applyFill="1">
      <alignment vertical="center"/>
    </xf>
    <xf numFmtId="0" fontId="27" fillId="0" borderId="0" xfId="192" applyFont="1" applyFill="1" applyAlignment="1">
      <alignment horizontal="center" vertical="center"/>
    </xf>
    <xf numFmtId="0" fontId="27" fillId="0" borderId="0" xfId="192" applyFont="1" applyFill="1" applyAlignment="1">
      <alignment horizontal="right" vertical="center"/>
    </xf>
    <xf numFmtId="0" fontId="27" fillId="0" borderId="0" xfId="192" applyFont="1" applyFill="1" applyAlignment="1">
      <alignment vertical="center"/>
    </xf>
    <xf numFmtId="0" fontId="40" fillId="0" borderId="0" xfId="192" applyFont="1" applyFill="1">
      <alignment vertical="center"/>
    </xf>
    <xf numFmtId="0" fontId="20" fillId="0" borderId="0" xfId="192" applyFont="1" applyFill="1" applyAlignment="1">
      <alignment vertical="center" wrapText="1"/>
    </xf>
    <xf numFmtId="0" fontId="33" fillId="0" borderId="0" xfId="192" applyFont="1" applyFill="1" applyAlignment="1">
      <alignment vertical="center"/>
    </xf>
    <xf numFmtId="180" fontId="34" fillId="0" borderId="17" xfId="192" applyNumberFormat="1" applyFont="1" applyFill="1" applyBorder="1" applyAlignment="1">
      <alignment horizontal="right" vertical="center"/>
    </xf>
    <xf numFmtId="0" fontId="68" fillId="0" borderId="21" xfId="192" applyFont="1" applyFill="1" applyBorder="1" applyAlignment="1">
      <alignment vertical="center"/>
    </xf>
    <xf numFmtId="0" fontId="69" fillId="0" borderId="13" xfId="192" applyFont="1" applyFill="1" applyBorder="1">
      <alignment vertical="center"/>
    </xf>
    <xf numFmtId="0" fontId="69" fillId="0" borderId="13" xfId="192" applyFont="1" applyFill="1" applyBorder="1" applyAlignment="1">
      <alignment vertical="center" wrapText="1"/>
    </xf>
    <xf numFmtId="0" fontId="33" fillId="0" borderId="13" xfId="192" applyFont="1" applyFill="1" applyBorder="1" applyAlignment="1">
      <alignment vertical="center" textRotation="255"/>
    </xf>
    <xf numFmtId="179" fontId="33" fillId="0" borderId="13" xfId="192" applyNumberFormat="1" applyFont="1" applyFill="1" applyBorder="1">
      <alignment vertical="center"/>
    </xf>
    <xf numFmtId="0" fontId="33" fillId="0" borderId="13" xfId="192" applyNumberFormat="1" applyFont="1" applyFill="1" applyBorder="1">
      <alignment vertical="center"/>
    </xf>
    <xf numFmtId="0" fontId="76" fillId="0" borderId="13" xfId="192" applyFont="1" applyFill="1" applyBorder="1">
      <alignment vertical="center"/>
    </xf>
    <xf numFmtId="0" fontId="70" fillId="0" borderId="13" xfId="192" applyFont="1" applyFill="1" applyBorder="1" applyAlignment="1">
      <alignment horizontal="left" vertical="center"/>
    </xf>
    <xf numFmtId="181" fontId="75" fillId="0" borderId="13" xfId="0" applyNumberFormat="1" applyFont="1" applyFill="1" applyBorder="1" applyAlignment="1">
      <alignment horizontal="center" vertical="center"/>
    </xf>
    <xf numFmtId="182" fontId="70" fillId="0" borderId="13" xfId="192" applyNumberFormat="1" applyFont="1" applyFill="1" applyBorder="1">
      <alignment vertical="center"/>
    </xf>
    <xf numFmtId="178" fontId="70" fillId="0" borderId="13" xfId="192" applyNumberFormat="1" applyFont="1" applyFill="1" applyBorder="1">
      <alignment vertical="center"/>
    </xf>
    <xf numFmtId="183" fontId="75" fillId="0" borderId="13" xfId="0" applyNumberFormat="1" applyFont="1" applyFill="1" applyBorder="1" applyAlignment="1">
      <alignment horizontal="center" vertical="center"/>
    </xf>
    <xf numFmtId="182" fontId="70" fillId="0" borderId="13" xfId="192" applyNumberFormat="1" applyFont="1" applyFill="1" applyBorder="1" applyAlignment="1">
      <alignment vertical="center"/>
    </xf>
    <xf numFmtId="0" fontId="70" fillId="0" borderId="17" xfId="192" applyFont="1" applyFill="1" applyBorder="1" applyAlignment="1">
      <alignment horizontal="left" vertical="center"/>
    </xf>
    <xf numFmtId="0" fontId="70" fillId="0" borderId="17" xfId="192" applyFont="1" applyFill="1" applyBorder="1" applyAlignment="1">
      <alignment horizontal="center" vertical="center" wrapText="1"/>
    </xf>
    <xf numFmtId="0" fontId="70" fillId="0" borderId="17" xfId="192" applyFont="1" applyFill="1" applyBorder="1">
      <alignment vertical="center"/>
    </xf>
    <xf numFmtId="178" fontId="70" fillId="0" borderId="17" xfId="192" applyNumberFormat="1" applyFont="1" applyFill="1" applyBorder="1">
      <alignment vertical="center"/>
    </xf>
    <xf numFmtId="0" fontId="34" fillId="0" borderId="17" xfId="192" applyFont="1" applyFill="1" applyBorder="1">
      <alignment vertical="center"/>
    </xf>
    <xf numFmtId="0" fontId="69" fillId="0" borderId="0" xfId="192" applyFont="1" applyFill="1" applyAlignment="1">
      <alignment vertical="center"/>
    </xf>
    <xf numFmtId="180" fontId="34" fillId="0" borderId="13" xfId="192" applyNumberFormat="1" applyFont="1" applyFill="1" applyBorder="1" applyAlignment="1">
      <alignment horizontal="center" vertical="center"/>
    </xf>
    <xf numFmtId="0" fontId="34" fillId="0" borderId="0" xfId="192" applyNumberFormat="1" applyFont="1" applyFill="1" applyBorder="1" applyAlignment="1">
      <alignment horizontal="left" vertical="center"/>
    </xf>
    <xf numFmtId="0" fontId="34" fillId="0" borderId="0" xfId="192" applyNumberFormat="1" applyFont="1" applyFill="1">
      <alignment vertical="center"/>
    </xf>
    <xf numFmtId="0" fontId="71" fillId="0" borderId="0" xfId="192" applyFont="1" applyFill="1" applyBorder="1" applyAlignment="1">
      <alignment vertical="center"/>
    </xf>
    <xf numFmtId="0" fontId="71" fillId="0" borderId="0" xfId="192" applyFont="1" applyFill="1" applyBorder="1" applyAlignment="1">
      <alignment horizontal="center" vertical="center"/>
    </xf>
    <xf numFmtId="0" fontId="70" fillId="0" borderId="13" xfId="192" applyFont="1" applyFill="1" applyBorder="1" applyAlignment="1">
      <alignment vertical="center" wrapText="1"/>
    </xf>
    <xf numFmtId="0" fontId="67" fillId="0" borderId="0" xfId="192" applyFont="1" applyFill="1" applyAlignment="1">
      <alignment vertical="center"/>
    </xf>
    <xf numFmtId="0" fontId="67" fillId="0" borderId="13" xfId="192" applyFont="1" applyFill="1" applyBorder="1" applyAlignment="1">
      <alignment vertical="center" wrapText="1" shrinkToFit="1"/>
    </xf>
    <xf numFmtId="0" fontId="67" fillId="0" borderId="13" xfId="192" applyFont="1" applyFill="1" applyBorder="1" applyAlignment="1">
      <alignment horizontal="center" vertical="center"/>
    </xf>
    <xf numFmtId="0" fontId="67" fillId="0" borderId="0" xfId="192" applyFont="1" applyFill="1">
      <alignment vertical="center"/>
    </xf>
    <xf numFmtId="0" fontId="67" fillId="0" borderId="13" xfId="192" applyFont="1" applyFill="1" applyBorder="1" applyAlignment="1">
      <alignment vertical="center"/>
    </xf>
    <xf numFmtId="0" fontId="67" fillId="0" borderId="13" xfId="192" applyFont="1" applyFill="1" applyBorder="1" applyAlignment="1">
      <alignment horizontal="center" vertical="center" wrapText="1"/>
    </xf>
    <xf numFmtId="178" fontId="67" fillId="0" borderId="13" xfId="192" applyNumberFormat="1" applyFont="1" applyFill="1" applyBorder="1" applyAlignment="1">
      <alignment horizontal="right" vertical="center"/>
    </xf>
    <xf numFmtId="0" fontId="67" fillId="0" borderId="13" xfId="192" applyFont="1" applyFill="1" applyBorder="1" applyAlignment="1">
      <alignment horizontal="right" vertical="center"/>
    </xf>
    <xf numFmtId="178" fontId="67" fillId="0" borderId="13" xfId="192" applyNumberFormat="1" applyFont="1" applyFill="1" applyBorder="1" applyAlignment="1">
      <alignment vertical="center"/>
    </xf>
    <xf numFmtId="0" fontId="67" fillId="0" borderId="0" xfId="192" applyFont="1" applyFill="1" applyBorder="1" applyAlignment="1">
      <alignment vertical="center"/>
    </xf>
    <xf numFmtId="180" fontId="67" fillId="0" borderId="13" xfId="192" applyNumberFormat="1" applyFont="1" applyFill="1" applyBorder="1" applyAlignment="1">
      <alignment horizontal="center" vertical="center"/>
    </xf>
    <xf numFmtId="0" fontId="34" fillId="0" borderId="13" xfId="192" applyFont="1" applyFill="1" applyBorder="1" applyAlignment="1">
      <alignment horizontal="center" vertical="center"/>
    </xf>
    <xf numFmtId="180" fontId="67" fillId="0" borderId="13" xfId="192" applyNumberFormat="1" applyFont="1" applyFill="1" applyBorder="1" applyAlignment="1">
      <alignment vertical="center"/>
    </xf>
    <xf numFmtId="0" fontId="67" fillId="0" borderId="13" xfId="192" applyFont="1" applyFill="1" applyBorder="1" applyAlignment="1">
      <alignment horizontal="left" vertical="center"/>
    </xf>
    <xf numFmtId="0" fontId="34" fillId="0" borderId="13" xfId="192" applyNumberFormat="1" applyFont="1" applyFill="1" applyBorder="1">
      <alignment vertical="center"/>
    </xf>
    <xf numFmtId="0" fontId="70" fillId="0" borderId="13" xfId="192" applyNumberFormat="1" applyFont="1" applyFill="1" applyBorder="1">
      <alignment vertical="center"/>
    </xf>
    <xf numFmtId="0" fontId="70" fillId="0" borderId="13" xfId="192" applyNumberFormat="1" applyFont="1" applyFill="1" applyBorder="1" applyAlignment="1">
      <alignment horizontal="center" vertical="center"/>
    </xf>
    <xf numFmtId="0" fontId="67" fillId="0" borderId="13" xfId="192" applyNumberFormat="1" applyFont="1" applyFill="1" applyBorder="1" applyAlignment="1">
      <alignment horizontal="left" vertical="center"/>
    </xf>
    <xf numFmtId="0" fontId="67" fillId="0" borderId="13" xfId="192" applyNumberFormat="1" applyFont="1" applyFill="1" applyBorder="1" applyAlignment="1">
      <alignment horizontal="center" vertical="center" wrapText="1"/>
    </xf>
    <xf numFmtId="0" fontId="67" fillId="0" borderId="13" xfId="192" applyNumberFormat="1" applyFont="1" applyFill="1" applyBorder="1">
      <alignment vertical="center"/>
    </xf>
    <xf numFmtId="0" fontId="67" fillId="0" borderId="13" xfId="192" applyNumberFormat="1" applyFont="1" applyFill="1" applyBorder="1" applyAlignment="1">
      <alignment horizontal="center" vertical="center"/>
    </xf>
    <xf numFmtId="0" fontId="67" fillId="0" borderId="13" xfId="192" applyNumberFormat="1" applyFont="1" applyFill="1" applyBorder="1" applyAlignment="1">
      <alignment horizontal="right" vertical="center"/>
    </xf>
    <xf numFmtId="0" fontId="67" fillId="0" borderId="13" xfId="192" applyNumberFormat="1" applyFont="1" applyFill="1" applyBorder="1" applyAlignment="1">
      <alignment vertical="center"/>
    </xf>
    <xf numFmtId="0" fontId="70" fillId="0" borderId="25" xfId="192" applyNumberFormat="1" applyFont="1" applyFill="1" applyBorder="1" applyAlignment="1">
      <alignment horizontal="center" vertical="center" wrapText="1"/>
    </xf>
    <xf numFmtId="0" fontId="70" fillId="0" borderId="0" xfId="192" applyNumberFormat="1" applyFont="1" applyFill="1">
      <alignment vertical="center"/>
    </xf>
    <xf numFmtId="0" fontId="77" fillId="0" borderId="0" xfId="192" applyFont="1" applyFill="1" applyAlignment="1">
      <alignment horizontal="center" vertical="center"/>
    </xf>
    <xf numFmtId="0" fontId="71" fillId="0" borderId="0" xfId="192" applyFont="1" applyFill="1" applyAlignment="1">
      <alignment horizontal="center" vertical="center"/>
    </xf>
    <xf numFmtId="0" fontId="71" fillId="0" borderId="0" xfId="192" applyFont="1" applyFill="1">
      <alignment vertical="center"/>
    </xf>
    <xf numFmtId="0" fontId="71" fillId="0" borderId="0" xfId="192" applyFont="1" applyFill="1" applyAlignment="1">
      <alignment vertical="center"/>
    </xf>
    <xf numFmtId="0" fontId="67" fillId="0" borderId="13" xfId="192" applyFont="1" applyFill="1" applyBorder="1" applyAlignment="1">
      <alignment vertical="center" wrapText="1"/>
    </xf>
    <xf numFmtId="0" fontId="71" fillId="0" borderId="13" xfId="192" applyFont="1" applyFill="1" applyBorder="1">
      <alignment vertical="center"/>
    </xf>
    <xf numFmtId="178" fontId="34" fillId="0" borderId="13" xfId="192" applyNumberFormat="1" applyFont="1" applyFill="1" applyBorder="1" applyAlignment="1">
      <alignment horizontal="right" vertical="center"/>
    </xf>
    <xf numFmtId="186" fontId="67" fillId="0" borderId="13" xfId="192" applyNumberFormat="1" applyFont="1" applyFill="1" applyBorder="1" applyAlignment="1">
      <alignment horizontal="center" vertical="center"/>
    </xf>
    <xf numFmtId="0" fontId="71" fillId="0" borderId="38" xfId="0" applyFont="1" applyFill="1" applyBorder="1" applyAlignment="1">
      <alignment vertical="center" wrapText="1" shrinkToFit="1"/>
    </xf>
    <xf numFmtId="0" fontId="67" fillId="0" borderId="38" xfId="192" applyFont="1" applyFill="1" applyBorder="1" applyAlignment="1">
      <alignment horizontal="center" vertical="center"/>
    </xf>
    <xf numFmtId="0" fontId="67" fillId="0" borderId="38" xfId="192" applyFont="1" applyFill="1" applyBorder="1" applyAlignment="1">
      <alignment vertical="center"/>
    </xf>
    <xf numFmtId="0" fontId="67" fillId="0" borderId="38" xfId="192" applyFont="1" applyFill="1" applyBorder="1">
      <alignment vertical="center"/>
    </xf>
    <xf numFmtId="0" fontId="67" fillId="0" borderId="38" xfId="192" applyFont="1" applyFill="1" applyBorder="1" applyAlignment="1">
      <alignment horizontal="center" vertical="center" wrapText="1"/>
    </xf>
    <xf numFmtId="0" fontId="34" fillId="0" borderId="38" xfId="192" applyFont="1" applyFill="1" applyBorder="1" applyAlignment="1">
      <alignment horizontal="right" vertical="center"/>
    </xf>
    <xf numFmtId="180" fontId="34" fillId="0" borderId="38" xfId="192" applyNumberFormat="1" applyFont="1" applyFill="1" applyBorder="1" applyAlignment="1">
      <alignment horizontal="right" vertical="center"/>
    </xf>
    <xf numFmtId="178" fontId="34" fillId="0" borderId="38" xfId="192" applyNumberFormat="1" applyFont="1" applyFill="1" applyBorder="1" applyAlignment="1">
      <alignment horizontal="right" vertical="center"/>
    </xf>
    <xf numFmtId="180" fontId="34" fillId="0" borderId="38" xfId="192" applyNumberFormat="1" applyFont="1" applyFill="1" applyBorder="1" applyAlignment="1">
      <alignment vertical="center"/>
    </xf>
    <xf numFmtId="177" fontId="70" fillId="0" borderId="14" xfId="192" applyNumberFormat="1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vertical="center" wrapText="1" shrinkToFit="1"/>
    </xf>
    <xf numFmtId="0" fontId="67" fillId="0" borderId="14" xfId="192" applyFont="1" applyFill="1" applyBorder="1">
      <alignment vertical="center"/>
    </xf>
    <xf numFmtId="0" fontId="67" fillId="0" borderId="14" xfId="192" applyFont="1" applyFill="1" applyBorder="1" applyAlignment="1">
      <alignment horizontal="center" vertical="center"/>
    </xf>
    <xf numFmtId="180" fontId="34" fillId="0" borderId="14" xfId="192" applyNumberFormat="1" applyFont="1" applyFill="1" applyBorder="1" applyAlignment="1">
      <alignment horizontal="center" vertical="center"/>
    </xf>
    <xf numFmtId="180" fontId="70" fillId="0" borderId="14" xfId="192" applyNumberFormat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 wrapText="1" shrinkToFit="1"/>
    </xf>
    <xf numFmtId="0" fontId="71" fillId="0" borderId="0" xfId="0" applyFont="1" applyFill="1" applyBorder="1" applyAlignment="1">
      <alignment vertical="center" wrapText="1" shrinkToFit="1"/>
    </xf>
    <xf numFmtId="0" fontId="67" fillId="0" borderId="0" xfId="192" applyFont="1" applyFill="1" applyBorder="1">
      <alignment vertical="center"/>
    </xf>
    <xf numFmtId="178" fontId="67" fillId="0" borderId="0" xfId="192" applyNumberFormat="1" applyFont="1" applyFill="1" applyBorder="1" applyAlignment="1">
      <alignment horizontal="center" vertical="center"/>
    </xf>
    <xf numFmtId="0" fontId="67" fillId="0" borderId="0" xfId="192" applyFont="1" applyFill="1" applyBorder="1" applyAlignment="1">
      <alignment horizontal="center" vertical="center"/>
    </xf>
    <xf numFmtId="0" fontId="67" fillId="0" borderId="0" xfId="192" applyFont="1" applyFill="1" applyBorder="1" applyAlignment="1">
      <alignment horizontal="center" vertical="center" wrapText="1"/>
    </xf>
    <xf numFmtId="0" fontId="71" fillId="0" borderId="0" xfId="192" applyFont="1" applyFill="1" applyBorder="1">
      <alignment vertical="center"/>
    </xf>
    <xf numFmtId="0" fontId="34" fillId="0" borderId="0" xfId="192" applyFont="1" applyFill="1" applyBorder="1" applyAlignment="1">
      <alignment horizontal="right" vertical="center"/>
    </xf>
    <xf numFmtId="180" fontId="67" fillId="0" borderId="0" xfId="192" applyNumberFormat="1" applyFont="1" applyFill="1" applyBorder="1" applyAlignment="1">
      <alignment horizontal="center" vertical="center"/>
    </xf>
    <xf numFmtId="180" fontId="34" fillId="0" borderId="0" xfId="192" applyNumberFormat="1" applyFont="1" applyFill="1" applyBorder="1" applyAlignment="1">
      <alignment horizontal="right" vertical="center"/>
    </xf>
    <xf numFmtId="178" fontId="34" fillId="0" borderId="0" xfId="192" applyNumberFormat="1" applyFont="1" applyFill="1" applyBorder="1" applyAlignment="1">
      <alignment horizontal="right" vertical="center"/>
    </xf>
    <xf numFmtId="0" fontId="67" fillId="0" borderId="0" xfId="192" applyFont="1" applyFill="1" applyBorder="1" applyAlignment="1">
      <alignment horizontal="left" vertical="center"/>
    </xf>
    <xf numFmtId="186" fontId="67" fillId="0" borderId="0" xfId="192" applyNumberFormat="1" applyFont="1" applyFill="1" applyBorder="1" applyAlignment="1">
      <alignment horizontal="center" vertical="center"/>
    </xf>
    <xf numFmtId="180" fontId="34" fillId="0" borderId="0" xfId="192" applyNumberFormat="1" applyFont="1" applyFill="1" applyBorder="1" applyAlignment="1">
      <alignment vertical="center"/>
    </xf>
    <xf numFmtId="0" fontId="71" fillId="0" borderId="37" xfId="0" applyFont="1" applyFill="1" applyBorder="1" applyAlignment="1">
      <alignment horizontal="center" vertical="center" wrapText="1" shrinkToFit="1"/>
    </xf>
    <xf numFmtId="0" fontId="71" fillId="0" borderId="21" xfId="0" applyFont="1" applyFill="1" applyBorder="1" applyAlignment="1">
      <alignment horizontal="center" vertical="center" wrapText="1" shrinkToFit="1"/>
    </xf>
    <xf numFmtId="0" fontId="67" fillId="0" borderId="21" xfId="192" applyFont="1" applyFill="1" applyBorder="1">
      <alignment vertical="center"/>
    </xf>
    <xf numFmtId="0" fontId="67" fillId="0" borderId="21" xfId="192" applyFont="1" applyFill="1" applyBorder="1" applyAlignment="1">
      <alignment horizontal="center" vertical="center"/>
    </xf>
    <xf numFmtId="0" fontId="67" fillId="0" borderId="37" xfId="192" applyFont="1" applyFill="1" applyBorder="1" applyAlignment="1">
      <alignment vertical="center"/>
    </xf>
    <xf numFmtId="0" fontId="67" fillId="0" borderId="37" xfId="192" applyFont="1" applyFill="1" applyBorder="1">
      <alignment vertical="center"/>
    </xf>
    <xf numFmtId="180" fontId="34" fillId="0" borderId="21" xfId="192" applyNumberFormat="1" applyFont="1" applyFill="1" applyBorder="1" applyAlignment="1">
      <alignment horizontal="center" vertical="center"/>
    </xf>
    <xf numFmtId="0" fontId="67" fillId="0" borderId="37" xfId="192" applyFont="1" applyFill="1" applyBorder="1" applyAlignment="1">
      <alignment horizontal="left" vertical="center"/>
    </xf>
    <xf numFmtId="0" fontId="67" fillId="0" borderId="37" xfId="192" applyFont="1" applyFill="1" applyBorder="1" applyAlignment="1">
      <alignment horizontal="center" vertical="center" wrapText="1"/>
    </xf>
    <xf numFmtId="180" fontId="70" fillId="0" borderId="21" xfId="192" applyNumberFormat="1" applyFont="1" applyFill="1" applyBorder="1" applyAlignment="1">
      <alignment horizontal="center" vertical="center"/>
    </xf>
    <xf numFmtId="0" fontId="70" fillId="0" borderId="19" xfId="192" applyFont="1" applyFill="1" applyBorder="1" applyAlignment="1">
      <alignment horizontal="center" vertical="center"/>
    </xf>
    <xf numFmtId="0" fontId="69" fillId="0" borderId="41" xfId="192" applyFont="1" applyFill="1" applyBorder="1" applyAlignment="1">
      <alignment horizontal="center" vertical="center"/>
    </xf>
    <xf numFmtId="0" fontId="69" fillId="0" borderId="41" xfId="192" applyFont="1" applyFill="1" applyBorder="1" applyAlignment="1">
      <alignment horizontal="center" vertical="center" wrapText="1"/>
    </xf>
    <xf numFmtId="0" fontId="69" fillId="0" borderId="41" xfId="192" applyFont="1" applyFill="1" applyBorder="1">
      <alignment vertical="center"/>
    </xf>
    <xf numFmtId="180" fontId="69" fillId="0" borderId="41" xfId="192" applyNumberFormat="1" applyFont="1" applyFill="1" applyBorder="1">
      <alignment vertical="center"/>
    </xf>
    <xf numFmtId="0" fontId="69" fillId="0" borderId="41" xfId="192" applyFont="1" applyFill="1" applyBorder="1" applyAlignment="1">
      <alignment vertical="center"/>
    </xf>
    <xf numFmtId="0" fontId="70" fillId="0" borderId="41" xfId="192" applyFont="1" applyFill="1" applyBorder="1" applyAlignment="1">
      <alignment horizontal="center" vertical="center"/>
    </xf>
    <xf numFmtId="180" fontId="69" fillId="0" borderId="23" xfId="192" applyNumberFormat="1" applyFont="1" applyFill="1" applyBorder="1">
      <alignment vertical="center"/>
    </xf>
    <xf numFmtId="0" fontId="34" fillId="0" borderId="13" xfId="0" applyFont="1" applyFill="1" applyBorder="1">
      <alignment vertical="center"/>
    </xf>
    <xf numFmtId="0" fontId="49" fillId="0" borderId="13" xfId="0" applyFont="1" applyFill="1" applyBorder="1" applyAlignment="1">
      <alignment horizontal="left" vertical="center" wrapText="1" shrinkToFit="1"/>
    </xf>
    <xf numFmtId="0" fontId="30" fillId="0" borderId="13" xfId="192" applyFont="1" applyFill="1" applyBorder="1" applyAlignment="1">
      <alignment horizontal="left" vertical="center"/>
    </xf>
    <xf numFmtId="0" fontId="30" fillId="0" borderId="15" xfId="192" applyFont="1" applyFill="1" applyBorder="1">
      <alignment vertical="center"/>
    </xf>
    <xf numFmtId="0" fontId="30" fillId="0" borderId="18" xfId="192" applyFont="1" applyFill="1" applyBorder="1">
      <alignment vertical="center"/>
    </xf>
    <xf numFmtId="190" fontId="30" fillId="0" borderId="18" xfId="192" applyNumberFormat="1" applyFont="1" applyFill="1" applyBorder="1">
      <alignment vertical="center"/>
    </xf>
    <xf numFmtId="0" fontId="33" fillId="0" borderId="13" xfId="192" applyFont="1" applyFill="1" applyBorder="1" applyAlignment="1">
      <alignment horizontal="center" vertical="center" textRotation="255" wrapText="1"/>
    </xf>
    <xf numFmtId="0" fontId="20" fillId="0" borderId="13" xfId="0" applyFont="1" applyFill="1" applyBorder="1">
      <alignment vertical="center"/>
    </xf>
    <xf numFmtId="177" fontId="70" fillId="0" borderId="16" xfId="192" applyNumberFormat="1" applyFont="1" applyFill="1" applyBorder="1" applyAlignment="1">
      <alignment horizontal="center" vertical="center"/>
    </xf>
    <xf numFmtId="177" fontId="70" fillId="0" borderId="34" xfId="192" applyNumberFormat="1" applyFont="1" applyFill="1" applyBorder="1" applyAlignment="1">
      <alignment horizontal="center" vertical="center"/>
    </xf>
    <xf numFmtId="177" fontId="70" fillId="0" borderId="14" xfId="192" applyNumberFormat="1" applyFont="1" applyFill="1" applyBorder="1" applyAlignment="1">
      <alignment horizontal="center" vertical="center"/>
    </xf>
    <xf numFmtId="0" fontId="68" fillId="0" borderId="0" xfId="192" applyFont="1" applyFill="1" applyBorder="1" applyAlignment="1">
      <alignment horizontal="center" vertical="distributed"/>
    </xf>
    <xf numFmtId="0" fontId="33" fillId="0" borderId="13" xfId="192" applyFont="1" applyFill="1" applyBorder="1" applyAlignment="1">
      <alignment horizontal="center" vertical="center" textRotation="255" wrapText="1" shrinkToFit="1"/>
    </xf>
    <xf numFmtId="14" fontId="70" fillId="0" borderId="13" xfId="192" applyNumberFormat="1" applyFont="1" applyFill="1" applyBorder="1" applyAlignment="1">
      <alignment horizontal="center" vertical="center"/>
    </xf>
    <xf numFmtId="0" fontId="33" fillId="0" borderId="13" xfId="192" applyFont="1" applyFill="1" applyBorder="1" applyAlignment="1">
      <alignment horizontal="center" vertical="center" textRotation="255"/>
    </xf>
    <xf numFmtId="0" fontId="33" fillId="0" borderId="17" xfId="192" applyFont="1" applyFill="1" applyBorder="1" applyAlignment="1">
      <alignment horizontal="center" vertical="center" textRotation="255" wrapText="1"/>
    </xf>
    <xf numFmtId="0" fontId="33" fillId="0" borderId="20" xfId="192" applyFont="1" applyFill="1" applyBorder="1" applyAlignment="1">
      <alignment horizontal="center" vertical="center" textRotation="255" wrapText="1"/>
    </xf>
    <xf numFmtId="0" fontId="33" fillId="0" borderId="18" xfId="192" applyFont="1" applyFill="1" applyBorder="1" applyAlignment="1">
      <alignment horizontal="center" vertical="center" textRotation="255" wrapText="1"/>
    </xf>
    <xf numFmtId="0" fontId="34" fillId="0" borderId="13" xfId="192" applyFont="1" applyFill="1" applyBorder="1" applyAlignment="1">
      <alignment horizontal="center" vertical="center" textRotation="255"/>
    </xf>
    <xf numFmtId="0" fontId="33" fillId="0" borderId="16" xfId="192" applyFont="1" applyFill="1" applyBorder="1" applyAlignment="1">
      <alignment horizontal="center" vertical="center"/>
    </xf>
    <xf numFmtId="0" fontId="33" fillId="0" borderId="14" xfId="192" applyFont="1" applyFill="1" applyBorder="1" applyAlignment="1">
      <alignment horizontal="center" vertical="center"/>
    </xf>
    <xf numFmtId="0" fontId="67" fillId="0" borderId="13" xfId="192" applyFont="1" applyFill="1" applyBorder="1" applyAlignment="1">
      <alignment horizontal="center" vertical="center" textRotation="255" wrapText="1"/>
    </xf>
    <xf numFmtId="0" fontId="31" fillId="0" borderId="17" xfId="192" applyFont="1" applyFill="1" applyBorder="1" applyAlignment="1">
      <alignment horizontal="center" vertical="center" textRotation="255" wrapText="1"/>
    </xf>
    <xf numFmtId="0" fontId="31" fillId="0" borderId="20" xfId="192" applyFont="1" applyFill="1" applyBorder="1" applyAlignment="1">
      <alignment horizontal="center" vertical="center" textRotation="255" wrapText="1"/>
    </xf>
    <xf numFmtId="0" fontId="31" fillId="0" borderId="18" xfId="192" applyFont="1" applyFill="1" applyBorder="1" applyAlignment="1">
      <alignment horizontal="center" vertical="center" textRotation="255" wrapText="1"/>
    </xf>
    <xf numFmtId="0" fontId="31" fillId="0" borderId="13" xfId="192" applyFont="1" applyFill="1" applyBorder="1" applyAlignment="1">
      <alignment horizontal="center" vertical="center" textRotation="255" wrapText="1"/>
    </xf>
    <xf numFmtId="0" fontId="23" fillId="0" borderId="0" xfId="192" applyFont="1" applyFill="1" applyBorder="1" applyAlignment="1">
      <alignment horizontal="center" vertical="distributed"/>
    </xf>
    <xf numFmtId="14" fontId="24" fillId="0" borderId="13" xfId="192" applyNumberFormat="1" applyFont="1" applyFill="1" applyBorder="1" applyAlignment="1">
      <alignment horizontal="center" vertical="center"/>
    </xf>
    <xf numFmtId="0" fontId="34" fillId="0" borderId="13" xfId="0" applyFont="1" applyBorder="1">
      <alignment vertical="center"/>
    </xf>
    <xf numFmtId="177" fontId="24" fillId="0" borderId="38" xfId="192" applyNumberFormat="1" applyFont="1" applyFill="1" applyBorder="1" applyAlignment="1">
      <alignment horizontal="center" vertical="center"/>
    </xf>
    <xf numFmtId="177" fontId="24" fillId="0" borderId="34" xfId="192" applyNumberFormat="1" applyFont="1" applyFill="1" applyBorder="1" applyAlignment="1">
      <alignment horizontal="center" vertical="center"/>
    </xf>
    <xf numFmtId="177" fontId="24" fillId="0" borderId="14" xfId="192" applyNumberFormat="1" applyFont="1" applyFill="1" applyBorder="1" applyAlignment="1">
      <alignment horizontal="center" vertical="center"/>
    </xf>
    <xf numFmtId="0" fontId="31" fillId="0" borderId="17" xfId="192" applyFont="1" applyFill="1" applyBorder="1" applyAlignment="1">
      <alignment horizontal="center" vertical="center" textRotation="255" shrinkToFit="1"/>
    </xf>
    <xf numFmtId="0" fontId="31" fillId="0" borderId="20" xfId="192" applyFont="1" applyFill="1" applyBorder="1" applyAlignment="1">
      <alignment horizontal="center" vertical="center" textRotation="255" shrinkToFit="1"/>
    </xf>
    <xf numFmtId="0" fontId="31" fillId="0" borderId="18" xfId="192" applyFont="1" applyFill="1" applyBorder="1" applyAlignment="1">
      <alignment horizontal="center" vertical="center" textRotation="255" shrinkToFit="1"/>
    </xf>
    <xf numFmtId="0" fontId="0" fillId="0" borderId="13" xfId="0" applyBorder="1">
      <alignment vertical="center"/>
    </xf>
    <xf numFmtId="0" fontId="31" fillId="0" borderId="13" xfId="192" applyFont="1" applyFill="1" applyBorder="1" applyAlignment="1">
      <alignment horizontal="center" vertical="center" textRotation="255" wrapText="1" shrinkToFit="1"/>
    </xf>
    <xf numFmtId="0" fontId="31" fillId="0" borderId="38" xfId="192" applyFont="1" applyFill="1" applyBorder="1" applyAlignment="1">
      <alignment horizontal="center" vertical="center"/>
    </xf>
    <xf numFmtId="0" fontId="31" fillId="0" borderId="14" xfId="192" applyFont="1" applyFill="1" applyBorder="1" applyAlignment="1">
      <alignment horizontal="center" vertical="center"/>
    </xf>
    <xf numFmtId="0" fontId="34" fillId="0" borderId="26" xfId="192" applyFont="1" applyBorder="1" applyAlignment="1">
      <alignment horizontal="center" vertical="center" textRotation="255"/>
    </xf>
    <xf numFmtId="0" fontId="34" fillId="0" borderId="15" xfId="192" applyFont="1" applyBorder="1" applyAlignment="1">
      <alignment horizontal="center" vertical="center" textRotation="255"/>
    </xf>
    <xf numFmtId="0" fontId="34" fillId="0" borderId="37" xfId="192" applyFont="1" applyBorder="1" applyAlignment="1">
      <alignment horizontal="center" vertical="center" textRotation="255"/>
    </xf>
    <xf numFmtId="0" fontId="34" fillId="0" borderId="21" xfId="192" applyFont="1" applyBorder="1" applyAlignment="1">
      <alignment horizontal="center" vertical="center" textRotation="255"/>
    </xf>
    <xf numFmtId="0" fontId="34" fillId="0" borderId="19" xfId="192" applyFont="1" applyBorder="1" applyAlignment="1">
      <alignment horizontal="center" vertical="center" textRotation="255"/>
    </xf>
    <xf numFmtId="0" fontId="34" fillId="0" borderId="23" xfId="192" applyFont="1" applyBorder="1" applyAlignment="1">
      <alignment horizontal="center" vertical="center" textRotation="255"/>
    </xf>
    <xf numFmtId="0" fontId="0" fillId="0" borderId="13" xfId="0" applyBorder="1" applyAlignment="1">
      <alignment vertical="center" textRotation="255"/>
    </xf>
    <xf numFmtId="0" fontId="0" fillId="0" borderId="13" xfId="0" applyBorder="1" applyAlignment="1">
      <alignment horizontal="center" vertical="center" textRotation="255"/>
    </xf>
    <xf numFmtId="0" fontId="34" fillId="0" borderId="26" xfId="192" applyFont="1" applyFill="1" applyBorder="1" applyAlignment="1">
      <alignment horizontal="center" vertical="center" textRotation="255"/>
    </xf>
    <xf numFmtId="0" fontId="34" fillId="0" borderId="15" xfId="192" applyFont="1" applyFill="1" applyBorder="1" applyAlignment="1">
      <alignment horizontal="center" vertical="center" textRotation="255"/>
    </xf>
    <xf numFmtId="0" fontId="34" fillId="0" borderId="37" xfId="192" applyFont="1" applyFill="1" applyBorder="1" applyAlignment="1">
      <alignment horizontal="center" vertical="center" textRotation="255"/>
    </xf>
    <xf numFmtId="0" fontId="34" fillId="0" borderId="21" xfId="192" applyFont="1" applyFill="1" applyBorder="1" applyAlignment="1">
      <alignment horizontal="center" vertical="center" textRotation="255"/>
    </xf>
    <xf numFmtId="0" fontId="34" fillId="0" borderId="19" xfId="192" applyFont="1" applyFill="1" applyBorder="1" applyAlignment="1">
      <alignment horizontal="center" vertical="center" textRotation="255"/>
    </xf>
    <xf numFmtId="0" fontId="34" fillId="0" borderId="23" xfId="192" applyFont="1" applyFill="1" applyBorder="1" applyAlignment="1">
      <alignment horizontal="center" vertical="center" textRotation="255"/>
    </xf>
    <xf numFmtId="0" fontId="34" fillId="0" borderId="13" xfId="0" applyFont="1" applyFill="1" applyBorder="1">
      <alignment vertical="center"/>
    </xf>
    <xf numFmtId="3" fontId="33" fillId="0" borderId="13" xfId="192" applyNumberFormat="1" applyFont="1" applyFill="1" applyBorder="1" applyAlignment="1">
      <alignment horizontal="center" vertical="center" textRotation="255" wrapText="1"/>
    </xf>
    <xf numFmtId="0" fontId="33" fillId="0" borderId="38" xfId="192" applyFont="1" applyFill="1" applyBorder="1" applyAlignment="1">
      <alignment horizontal="center" vertical="center"/>
    </xf>
    <xf numFmtId="177" fontId="70" fillId="0" borderId="38" xfId="192" applyNumberFormat="1" applyFont="1" applyFill="1" applyBorder="1" applyAlignment="1">
      <alignment horizontal="center" vertical="center"/>
    </xf>
    <xf numFmtId="0" fontId="33" fillId="0" borderId="17" xfId="192" applyFont="1" applyFill="1" applyBorder="1" applyAlignment="1">
      <alignment horizontal="center" vertical="center" textRotation="255" shrinkToFit="1"/>
    </xf>
    <xf numFmtId="0" fontId="33" fillId="0" borderId="20" xfId="192" applyFont="1" applyFill="1" applyBorder="1" applyAlignment="1">
      <alignment horizontal="center" vertical="center" textRotation="255" shrinkToFit="1"/>
    </xf>
    <xf numFmtId="0" fontId="33" fillId="0" borderId="18" xfId="192" applyFont="1" applyFill="1" applyBorder="1" applyAlignment="1">
      <alignment horizontal="center" vertical="center" textRotation="255" shrinkToFit="1"/>
    </xf>
    <xf numFmtId="0" fontId="67" fillId="0" borderId="38" xfId="192" applyFont="1" applyFill="1" applyBorder="1" applyAlignment="1">
      <alignment horizontal="center" vertical="center"/>
    </xf>
    <xf numFmtId="0" fontId="67" fillId="0" borderId="14" xfId="192" applyFont="1" applyFill="1" applyBorder="1" applyAlignment="1">
      <alignment horizontal="center" vertical="center"/>
    </xf>
    <xf numFmtId="0" fontId="67" fillId="0" borderId="13" xfId="192" applyFont="1" applyFill="1" applyBorder="1" applyAlignment="1">
      <alignment horizontal="center" vertical="center" textRotation="255" wrapText="1" shrinkToFit="1"/>
    </xf>
    <xf numFmtId="0" fontId="67" fillId="0" borderId="17" xfId="192" applyFont="1" applyFill="1" applyBorder="1" applyAlignment="1">
      <alignment horizontal="center" vertical="center" wrapText="1" shrinkToFit="1"/>
    </xf>
    <xf numFmtId="0" fontId="67" fillId="0" borderId="20" xfId="192" applyFont="1" applyFill="1" applyBorder="1" applyAlignment="1">
      <alignment horizontal="center" vertical="center" wrapText="1" shrinkToFit="1"/>
    </xf>
    <xf numFmtId="0" fontId="67" fillId="0" borderId="18" xfId="192" applyFont="1" applyFill="1" applyBorder="1" applyAlignment="1">
      <alignment horizontal="center" vertical="center" wrapText="1" shrinkToFit="1"/>
    </xf>
    <xf numFmtId="0" fontId="67" fillId="0" borderId="37" xfId="192" applyFont="1" applyFill="1" applyBorder="1" applyAlignment="1">
      <alignment horizontal="center" vertical="center" textRotation="255" wrapText="1"/>
    </xf>
    <xf numFmtId="0" fontId="67" fillId="0" borderId="0" xfId="192" applyFont="1" applyFill="1" applyBorder="1" applyAlignment="1">
      <alignment horizontal="center" vertical="center" textRotation="255" wrapText="1" shrinkToFit="1"/>
    </xf>
    <xf numFmtId="0" fontId="67" fillId="0" borderId="0" xfId="192" applyFont="1" applyFill="1" applyBorder="1" applyAlignment="1">
      <alignment horizontal="center" vertical="center" textRotation="255" wrapText="1"/>
    </xf>
    <xf numFmtId="177" fontId="70" fillId="0" borderId="39" xfId="192" applyNumberFormat="1" applyFont="1" applyFill="1" applyBorder="1" applyAlignment="1">
      <alignment horizontal="center" vertical="center"/>
    </xf>
    <xf numFmtId="14" fontId="70" fillId="0" borderId="26" xfId="192" applyNumberFormat="1" applyFont="1" applyFill="1" applyBorder="1" applyAlignment="1">
      <alignment horizontal="center" vertical="center"/>
    </xf>
    <xf numFmtId="14" fontId="70" fillId="0" borderId="39" xfId="192" applyNumberFormat="1" applyFont="1" applyFill="1" applyBorder="1" applyAlignment="1">
      <alignment horizontal="center" vertical="center"/>
    </xf>
    <xf numFmtId="177" fontId="70" fillId="0" borderId="15" xfId="192" applyNumberFormat="1" applyFont="1" applyFill="1" applyBorder="1" applyAlignment="1">
      <alignment horizontal="center" vertical="center"/>
    </xf>
    <xf numFmtId="0" fontId="67" fillId="0" borderId="37" xfId="192" applyFont="1" applyFill="1" applyBorder="1" applyAlignment="1">
      <alignment horizontal="center" vertical="center" textRotation="255" wrapText="1" shrinkToFit="1"/>
    </xf>
    <xf numFmtId="0" fontId="50" fillId="0" borderId="0" xfId="0" applyFont="1" applyFill="1" applyAlignment="1">
      <alignment horizontal="left" vertical="center"/>
    </xf>
    <xf numFmtId="177" fontId="2" fillId="0" borderId="38" xfId="192" applyNumberFormat="1" applyFont="1" applyFill="1" applyBorder="1" applyAlignment="1">
      <alignment horizontal="center" vertical="center"/>
    </xf>
    <xf numFmtId="177" fontId="2" fillId="0" borderId="34" xfId="192" applyNumberFormat="1" applyFont="1" applyFill="1" applyBorder="1" applyAlignment="1">
      <alignment horizontal="center" vertical="center"/>
    </xf>
    <xf numFmtId="177" fontId="2" fillId="0" borderId="14" xfId="192" applyNumberFormat="1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left" vertical="center"/>
    </xf>
    <xf numFmtId="0" fontId="54" fillId="24" borderId="37" xfId="0" applyFont="1" applyFill="1" applyBorder="1" applyAlignment="1">
      <alignment horizontal="center" vertical="center" wrapText="1"/>
    </xf>
    <xf numFmtId="0" fontId="54" fillId="24" borderId="19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vertical="center" textRotation="255" wrapText="1"/>
    </xf>
    <xf numFmtId="0" fontId="50" fillId="24" borderId="18" xfId="0" applyFont="1" applyFill="1" applyBorder="1" applyAlignment="1">
      <alignment horizontal="center" vertical="center" textRotation="255" wrapText="1"/>
    </xf>
    <xf numFmtId="0" fontId="50" fillId="24" borderId="22" xfId="0" applyFont="1" applyFill="1" applyBorder="1" applyAlignment="1">
      <alignment horizontal="center" vertical="center"/>
    </xf>
    <xf numFmtId="0" fontId="50" fillId="24" borderId="24" xfId="0" applyFont="1" applyFill="1" applyBorder="1" applyAlignment="1">
      <alignment horizontal="center" vertical="center"/>
    </xf>
    <xf numFmtId="0" fontId="50" fillId="24" borderId="32" xfId="0" applyFont="1" applyFill="1" applyBorder="1" applyAlignment="1">
      <alignment horizontal="center" vertical="center"/>
    </xf>
    <xf numFmtId="0" fontId="50" fillId="24" borderId="29" xfId="0" applyFont="1" applyFill="1" applyBorder="1" applyAlignment="1">
      <alignment horizontal="center" vertical="center"/>
    </xf>
    <xf numFmtId="0" fontId="30" fillId="0" borderId="17" xfId="192" applyFont="1" applyFill="1" applyBorder="1" applyAlignment="1">
      <alignment horizontal="center" vertical="center" textRotation="255" wrapText="1"/>
    </xf>
    <xf numFmtId="0" fontId="30" fillId="0" borderId="20" xfId="192" applyFont="1" applyFill="1" applyBorder="1" applyAlignment="1">
      <alignment horizontal="center" vertical="center" textRotation="255" wrapText="1"/>
    </xf>
    <xf numFmtId="0" fontId="30" fillId="0" borderId="18" xfId="192" applyFont="1" applyFill="1" applyBorder="1" applyAlignment="1">
      <alignment horizontal="center" vertical="center" textRotation="255" wrapText="1"/>
    </xf>
    <xf numFmtId="0" fontId="30" fillId="0" borderId="13" xfId="192" applyFont="1" applyFill="1" applyBorder="1" applyAlignment="1">
      <alignment horizontal="center" vertical="center" textRotation="255" wrapText="1"/>
    </xf>
    <xf numFmtId="0" fontId="50" fillId="24" borderId="38" xfId="0" applyFont="1" applyFill="1" applyBorder="1" applyAlignment="1">
      <alignment vertical="center" shrinkToFit="1"/>
    </xf>
    <xf numFmtId="0" fontId="50" fillId="24" borderId="14" xfId="0" applyFont="1" applyFill="1" applyBorder="1" applyAlignment="1">
      <alignment vertical="center" shrinkToFit="1"/>
    </xf>
    <xf numFmtId="0" fontId="56" fillId="0" borderId="17" xfId="0" applyFont="1" applyFill="1" applyBorder="1" applyAlignment="1">
      <alignment horizontal="center" vertical="center" textRotation="255" wrapText="1"/>
    </xf>
    <xf numFmtId="0" fontId="50" fillId="0" borderId="20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14" fontId="2" fillId="0" borderId="13" xfId="192" applyNumberFormat="1" applyFont="1" applyFill="1" applyBorder="1" applyAlignment="1">
      <alignment horizontal="center" vertical="center"/>
    </xf>
    <xf numFmtId="14" fontId="2" fillId="0" borderId="13" xfId="192" applyNumberFormat="1" applyFont="1" applyBorder="1" applyAlignment="1">
      <alignment horizontal="center" vertical="center"/>
    </xf>
    <xf numFmtId="0" fontId="50" fillId="24" borderId="18" xfId="0" applyFont="1" applyFill="1" applyBorder="1" applyAlignment="1">
      <alignment vertical="center" shrinkToFit="1"/>
    </xf>
    <xf numFmtId="0" fontId="30" fillId="0" borderId="13" xfId="192" applyFont="1" applyFill="1" applyBorder="1" applyAlignment="1">
      <alignment horizontal="center" vertical="center" textRotation="255"/>
    </xf>
    <xf numFmtId="0" fontId="30" fillId="0" borderId="14" xfId="192" applyFont="1" applyFill="1" applyBorder="1" applyAlignment="1">
      <alignment horizontal="center" vertical="center" textRotation="255"/>
    </xf>
    <xf numFmtId="0" fontId="30" fillId="0" borderId="17" xfId="192" applyFont="1" applyFill="1" applyBorder="1" applyAlignment="1">
      <alignment horizontal="center" vertical="center" textRotation="255"/>
    </xf>
    <xf numFmtId="0" fontId="30" fillId="0" borderId="20" xfId="192" applyFont="1" applyFill="1" applyBorder="1" applyAlignment="1">
      <alignment horizontal="center" vertical="center" textRotation="255"/>
    </xf>
    <xf numFmtId="0" fontId="30" fillId="0" borderId="18" xfId="192" applyFont="1" applyFill="1" applyBorder="1" applyAlignment="1">
      <alignment horizontal="center" vertical="center" textRotation="255"/>
    </xf>
    <xf numFmtId="0" fontId="54" fillId="24" borderId="40" xfId="0" applyFont="1" applyFill="1" applyBorder="1" applyAlignment="1">
      <alignment horizontal="center" vertical="center" wrapText="1"/>
    </xf>
    <xf numFmtId="0" fontId="54" fillId="24" borderId="35" xfId="0" applyFont="1" applyFill="1" applyBorder="1" applyAlignment="1">
      <alignment horizontal="center" vertical="center" wrapText="1"/>
    </xf>
    <xf numFmtId="0" fontId="50" fillId="24" borderId="34" xfId="0" applyFont="1" applyFill="1" applyBorder="1" applyAlignment="1">
      <alignment vertical="center" shrinkToFit="1"/>
    </xf>
    <xf numFmtId="0" fontId="50" fillId="24" borderId="27" xfId="0" applyFont="1" applyFill="1" applyBorder="1" applyAlignment="1">
      <alignment vertical="center" shrinkToFit="1"/>
    </xf>
    <xf numFmtId="0" fontId="50" fillId="24" borderId="39" xfId="0" applyFont="1" applyFill="1" applyBorder="1" applyAlignment="1">
      <alignment vertical="center" shrinkToFit="1"/>
    </xf>
    <xf numFmtId="0" fontId="50" fillId="24" borderId="15" xfId="0" applyFont="1" applyFill="1" applyBorder="1" applyAlignment="1">
      <alignment vertical="center" shrinkToFit="1"/>
    </xf>
    <xf numFmtId="0" fontId="50" fillId="24" borderId="23" xfId="0" applyFont="1" applyFill="1" applyBorder="1" applyAlignment="1">
      <alignment vertical="center" shrinkToFit="1"/>
    </xf>
    <xf numFmtId="0" fontId="50" fillId="24" borderId="28" xfId="0" applyFont="1" applyFill="1" applyBorder="1" applyAlignment="1">
      <alignment vertical="center" shrinkToFit="1"/>
    </xf>
    <xf numFmtId="0" fontId="0" fillId="0" borderId="17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31" fillId="0" borderId="13" xfId="192" applyFont="1" applyFill="1" applyBorder="1" applyAlignment="1">
      <alignment vertical="center" textRotation="255" wrapText="1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27" fillId="0" borderId="13" xfId="192" applyFont="1" applyBorder="1" applyAlignment="1">
      <alignment horizontal="center" vertical="center" textRotation="255"/>
    </xf>
    <xf numFmtId="0" fontId="27" fillId="0" borderId="17" xfId="192" applyFont="1" applyBorder="1" applyAlignment="1">
      <alignment horizontal="center" vertical="center" textRotation="255"/>
    </xf>
    <xf numFmtId="0" fontId="27" fillId="0" borderId="20" xfId="192" applyFont="1" applyBorder="1" applyAlignment="1">
      <alignment horizontal="center" vertical="center" textRotation="255"/>
    </xf>
    <xf numFmtId="0" fontId="27" fillId="0" borderId="18" xfId="192" applyFont="1" applyBorder="1" applyAlignment="1">
      <alignment horizontal="center" vertical="center" textRotation="255"/>
    </xf>
    <xf numFmtId="0" fontId="30" fillId="0" borderId="17" xfId="192" applyFont="1" applyFill="1" applyBorder="1" applyAlignment="1">
      <alignment horizontal="center" vertical="center" textRotation="255" wrapText="1" shrinkToFit="1"/>
    </xf>
    <xf numFmtId="0" fontId="30" fillId="0" borderId="20" xfId="192" applyFont="1" applyFill="1" applyBorder="1" applyAlignment="1">
      <alignment horizontal="center" vertical="center" textRotation="255" wrapText="1" shrinkToFit="1"/>
    </xf>
    <xf numFmtId="0" fontId="30" fillId="0" borderId="18" xfId="192" applyFont="1" applyFill="1" applyBorder="1" applyAlignment="1">
      <alignment horizontal="center" vertical="center" textRotation="255" wrapText="1" shrinkToFit="1"/>
    </xf>
    <xf numFmtId="0" fontId="30" fillId="0" borderId="13" xfId="192" applyFont="1" applyFill="1" applyBorder="1" applyAlignment="1">
      <alignment horizontal="center" vertical="center" textRotation="255" wrapText="1" shrinkToFit="1"/>
    </xf>
    <xf numFmtId="177" fontId="2" fillId="0" borderId="13" xfId="192" applyNumberFormat="1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 textRotation="255" wrapText="1"/>
    </xf>
    <xf numFmtId="187" fontId="63" fillId="0" borderId="20" xfId="0" applyNumberFormat="1" applyFont="1" applyFill="1" applyBorder="1" applyAlignment="1">
      <alignment horizontal="center" vertical="center" wrapText="1"/>
    </xf>
    <xf numFmtId="188" fontId="63" fillId="0" borderId="20" xfId="0" applyNumberFormat="1" applyFont="1" applyFill="1" applyBorder="1" applyAlignment="1">
      <alignment horizontal="center" vertical="center" wrapText="1"/>
    </xf>
    <xf numFmtId="0" fontId="64" fillId="0" borderId="20" xfId="0" applyNumberFormat="1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</cellXfs>
  <cellStyles count="461">
    <cellStyle name="20% - 輔色1 10" xfId="1"/>
    <cellStyle name="20% - 輔色1 11" xfId="2"/>
    <cellStyle name="20% - 輔色1 2" xfId="3"/>
    <cellStyle name="20% - 輔色1 3" xfId="4"/>
    <cellStyle name="20% - 輔色1 4" xfId="5"/>
    <cellStyle name="20% - 輔色1 5" xfId="6"/>
    <cellStyle name="20% - 輔色1 6" xfId="7"/>
    <cellStyle name="20% - 輔色1 7" xfId="8"/>
    <cellStyle name="20% - 輔色1 8" xfId="9"/>
    <cellStyle name="20% - 輔色1 9" xfId="10"/>
    <cellStyle name="20% - 輔色2 10" xfId="11"/>
    <cellStyle name="20% - 輔色2 11" xfId="12"/>
    <cellStyle name="20% - 輔色2 2" xfId="13"/>
    <cellStyle name="20% - 輔色2 3" xfId="14"/>
    <cellStyle name="20% - 輔色2 4" xfId="15"/>
    <cellStyle name="20% - 輔色2 5" xfId="16"/>
    <cellStyle name="20% - 輔色2 6" xfId="17"/>
    <cellStyle name="20% - 輔色2 7" xfId="18"/>
    <cellStyle name="20% - 輔色2 8" xfId="19"/>
    <cellStyle name="20% - 輔色2 9" xfId="20"/>
    <cellStyle name="20% - 輔色3 10" xfId="21"/>
    <cellStyle name="20% - 輔色3 11" xfId="22"/>
    <cellStyle name="20% - 輔色3 2" xfId="23"/>
    <cellStyle name="20% - 輔色3 3" xfId="24"/>
    <cellStyle name="20% - 輔色3 4" xfId="25"/>
    <cellStyle name="20% - 輔色3 5" xfId="26"/>
    <cellStyle name="20% - 輔色3 6" xfId="27"/>
    <cellStyle name="20% - 輔色3 7" xfId="28"/>
    <cellStyle name="20% - 輔色3 8" xfId="29"/>
    <cellStyle name="20% - 輔色3 9" xfId="30"/>
    <cellStyle name="20% - 輔色4 10" xfId="31"/>
    <cellStyle name="20% - 輔色4 11" xfId="32"/>
    <cellStyle name="20% - 輔色4 2" xfId="33"/>
    <cellStyle name="20% - 輔色4 3" xfId="34"/>
    <cellStyle name="20% - 輔色4 4" xfId="35"/>
    <cellStyle name="20% - 輔色4 5" xfId="36"/>
    <cellStyle name="20% - 輔色4 6" xfId="37"/>
    <cellStyle name="20% - 輔色4 7" xfId="38"/>
    <cellStyle name="20% - 輔色4 8" xfId="39"/>
    <cellStyle name="20% - 輔色4 9" xfId="40"/>
    <cellStyle name="20% - 輔色5 10" xfId="41"/>
    <cellStyle name="20% - 輔色5 11" xfId="42"/>
    <cellStyle name="20% - 輔色5 2" xfId="43"/>
    <cellStyle name="20% - 輔色5 3" xfId="44"/>
    <cellStyle name="20% - 輔色5 4" xfId="45"/>
    <cellStyle name="20% - 輔色5 5" xfId="46"/>
    <cellStyle name="20% - 輔色5 6" xfId="47"/>
    <cellStyle name="20% - 輔色5 7" xfId="48"/>
    <cellStyle name="20% - 輔色5 8" xfId="49"/>
    <cellStyle name="20% - 輔色5 9" xfId="50"/>
    <cellStyle name="20% - 輔色6 10" xfId="51"/>
    <cellStyle name="20% - 輔色6 11" xfId="52"/>
    <cellStyle name="20% - 輔色6 2" xfId="53"/>
    <cellStyle name="20% - 輔色6 3" xfId="54"/>
    <cellStyle name="20% - 輔色6 4" xfId="55"/>
    <cellStyle name="20% - 輔色6 5" xfId="56"/>
    <cellStyle name="20% - 輔色6 6" xfId="57"/>
    <cellStyle name="20% - 輔色6 7" xfId="58"/>
    <cellStyle name="20% - 輔色6 8" xfId="59"/>
    <cellStyle name="20% - 輔色6 9" xfId="60"/>
    <cellStyle name="40% - 輔色1 10" xfId="61"/>
    <cellStyle name="40% - 輔色1 11" xfId="62"/>
    <cellStyle name="40% - 輔色1 2" xfId="63"/>
    <cellStyle name="40% - 輔色1 3" xfId="64"/>
    <cellStyle name="40% - 輔色1 4" xfId="65"/>
    <cellStyle name="40% - 輔色1 5" xfId="66"/>
    <cellStyle name="40% - 輔色1 6" xfId="67"/>
    <cellStyle name="40% - 輔色1 7" xfId="68"/>
    <cellStyle name="40% - 輔色1 8" xfId="69"/>
    <cellStyle name="40% - 輔色1 9" xfId="70"/>
    <cellStyle name="40% - 輔色2 10" xfId="71"/>
    <cellStyle name="40% - 輔色2 11" xfId="72"/>
    <cellStyle name="40% - 輔色2 2" xfId="73"/>
    <cellStyle name="40% - 輔色2 3" xfId="74"/>
    <cellStyle name="40% - 輔色2 4" xfId="75"/>
    <cellStyle name="40% - 輔色2 5" xfId="76"/>
    <cellStyle name="40% - 輔色2 6" xfId="77"/>
    <cellStyle name="40% - 輔色2 7" xfId="78"/>
    <cellStyle name="40% - 輔色2 8" xfId="79"/>
    <cellStyle name="40% - 輔色2 9" xfId="80"/>
    <cellStyle name="40% - 輔色3 10" xfId="81"/>
    <cellStyle name="40% - 輔色3 11" xfId="82"/>
    <cellStyle name="40% - 輔色3 2" xfId="83"/>
    <cellStyle name="40% - 輔色3 3" xfId="84"/>
    <cellStyle name="40% - 輔色3 4" xfId="85"/>
    <cellStyle name="40% - 輔色3 5" xfId="86"/>
    <cellStyle name="40% - 輔色3 6" xfId="87"/>
    <cellStyle name="40% - 輔色3 7" xfId="88"/>
    <cellStyle name="40% - 輔色3 8" xfId="89"/>
    <cellStyle name="40% - 輔色3 9" xfId="90"/>
    <cellStyle name="40% - 輔色4 10" xfId="91"/>
    <cellStyle name="40% - 輔色4 11" xfId="92"/>
    <cellStyle name="40% - 輔色4 2" xfId="93"/>
    <cellStyle name="40% - 輔色4 3" xfId="94"/>
    <cellStyle name="40% - 輔色4 4" xfId="95"/>
    <cellStyle name="40% - 輔色4 5" xfId="96"/>
    <cellStyle name="40% - 輔色4 6" xfId="97"/>
    <cellStyle name="40% - 輔色4 7" xfId="98"/>
    <cellStyle name="40% - 輔色4 8" xfId="99"/>
    <cellStyle name="40% - 輔色4 9" xfId="100"/>
    <cellStyle name="40% - 輔色5 10" xfId="101"/>
    <cellStyle name="40% - 輔色5 11" xfId="102"/>
    <cellStyle name="40% - 輔色5 2" xfId="103"/>
    <cellStyle name="40% - 輔色5 3" xfId="104"/>
    <cellStyle name="40% - 輔色5 4" xfId="105"/>
    <cellStyle name="40% - 輔色5 5" xfId="106"/>
    <cellStyle name="40% - 輔色5 6" xfId="107"/>
    <cellStyle name="40% - 輔色5 7" xfId="108"/>
    <cellStyle name="40% - 輔色5 8" xfId="109"/>
    <cellStyle name="40% - 輔色5 9" xfId="110"/>
    <cellStyle name="40% - 輔色6 10" xfId="111"/>
    <cellStyle name="40% - 輔色6 11" xfId="112"/>
    <cellStyle name="40% - 輔色6 2" xfId="113"/>
    <cellStyle name="40% - 輔色6 3" xfId="114"/>
    <cellStyle name="40% - 輔色6 4" xfId="115"/>
    <cellStyle name="40% - 輔色6 5" xfId="116"/>
    <cellStyle name="40% - 輔色6 6" xfId="117"/>
    <cellStyle name="40% - 輔色6 7" xfId="118"/>
    <cellStyle name="40% - 輔色6 8" xfId="119"/>
    <cellStyle name="40% - 輔色6 9" xfId="120"/>
    <cellStyle name="60% - 輔色1 10" xfId="121"/>
    <cellStyle name="60% - 輔色1 11" xfId="122"/>
    <cellStyle name="60% - 輔色1 2" xfId="123"/>
    <cellStyle name="60% - 輔色1 3" xfId="124"/>
    <cellStyle name="60% - 輔色1 4" xfId="125"/>
    <cellStyle name="60% - 輔色1 5" xfId="126"/>
    <cellStyle name="60% - 輔色1 6" xfId="127"/>
    <cellStyle name="60% - 輔色1 7" xfId="128"/>
    <cellStyle name="60% - 輔色1 8" xfId="129"/>
    <cellStyle name="60% - 輔色1 9" xfId="130"/>
    <cellStyle name="60% - 輔色2 10" xfId="131"/>
    <cellStyle name="60% - 輔色2 11" xfId="132"/>
    <cellStyle name="60% - 輔色2 2" xfId="133"/>
    <cellStyle name="60% - 輔色2 3" xfId="134"/>
    <cellStyle name="60% - 輔色2 4" xfId="135"/>
    <cellStyle name="60% - 輔色2 5" xfId="136"/>
    <cellStyle name="60% - 輔色2 6" xfId="137"/>
    <cellStyle name="60% - 輔色2 7" xfId="138"/>
    <cellStyle name="60% - 輔色2 8" xfId="139"/>
    <cellStyle name="60% - 輔色2 9" xfId="140"/>
    <cellStyle name="60% - 輔色3 10" xfId="141"/>
    <cellStyle name="60% - 輔色3 11" xfId="142"/>
    <cellStyle name="60% - 輔色3 2" xfId="143"/>
    <cellStyle name="60% - 輔色3 3" xfId="144"/>
    <cellStyle name="60% - 輔色3 4" xfId="145"/>
    <cellStyle name="60% - 輔色3 5" xfId="146"/>
    <cellStyle name="60% - 輔色3 6" xfId="147"/>
    <cellStyle name="60% - 輔色3 7" xfId="148"/>
    <cellStyle name="60% - 輔色3 8" xfId="149"/>
    <cellStyle name="60% - 輔色3 9" xfId="150"/>
    <cellStyle name="60% - 輔色4 10" xfId="151"/>
    <cellStyle name="60% - 輔色4 11" xfId="152"/>
    <cellStyle name="60% - 輔色4 2" xfId="153"/>
    <cellStyle name="60% - 輔色4 3" xfId="154"/>
    <cellStyle name="60% - 輔色4 4" xfId="155"/>
    <cellStyle name="60% - 輔色4 5" xfId="156"/>
    <cellStyle name="60% - 輔色4 6" xfId="157"/>
    <cellStyle name="60% - 輔色4 7" xfId="158"/>
    <cellStyle name="60% - 輔色4 8" xfId="159"/>
    <cellStyle name="60% - 輔色4 9" xfId="160"/>
    <cellStyle name="60% - 輔色5 10" xfId="161"/>
    <cellStyle name="60% - 輔色5 11" xfId="162"/>
    <cellStyle name="60% - 輔色5 2" xfId="163"/>
    <cellStyle name="60% - 輔色5 3" xfId="164"/>
    <cellStyle name="60% - 輔色5 4" xfId="165"/>
    <cellStyle name="60% - 輔色5 5" xfId="166"/>
    <cellStyle name="60% - 輔色5 6" xfId="167"/>
    <cellStyle name="60% - 輔色5 7" xfId="168"/>
    <cellStyle name="60% - 輔色5 8" xfId="169"/>
    <cellStyle name="60% - 輔色5 9" xfId="170"/>
    <cellStyle name="60% - 輔色6 10" xfId="171"/>
    <cellStyle name="60% - 輔色6 11" xfId="172"/>
    <cellStyle name="60% - 輔色6 2" xfId="173"/>
    <cellStyle name="60% - 輔色6 3" xfId="174"/>
    <cellStyle name="60% - 輔色6 4" xfId="175"/>
    <cellStyle name="60% - 輔色6 5" xfId="176"/>
    <cellStyle name="60% - 輔色6 6" xfId="177"/>
    <cellStyle name="60% - 輔色6 7" xfId="178"/>
    <cellStyle name="60% - 輔色6 8" xfId="179"/>
    <cellStyle name="60% - 輔色6 9" xfId="180"/>
    <cellStyle name="Euro" xfId="181"/>
    <cellStyle name="Excel Built-in Normal" xfId="460"/>
    <cellStyle name="一般" xfId="0" builtinId="0"/>
    <cellStyle name="一般 10" xfId="182"/>
    <cellStyle name="一般 11" xfId="183"/>
    <cellStyle name="一般 15" xfId="184"/>
    <cellStyle name="一般 2" xfId="185"/>
    <cellStyle name="一般 2 10" xfId="186"/>
    <cellStyle name="一般 2 11" xfId="187"/>
    <cellStyle name="一般 2 12" xfId="188"/>
    <cellStyle name="一般 2 13" xfId="189"/>
    <cellStyle name="一般 2 14" xfId="190"/>
    <cellStyle name="一般 2 15" xfId="191"/>
    <cellStyle name="一般 2 2" xfId="192"/>
    <cellStyle name="一般 2 2 10" xfId="193"/>
    <cellStyle name="一般 2 2 11" xfId="194"/>
    <cellStyle name="一般 2 2 12" xfId="195"/>
    <cellStyle name="一般 2 2 2" xfId="196"/>
    <cellStyle name="一般 2 2 3" xfId="197"/>
    <cellStyle name="一般 2 2 4" xfId="198"/>
    <cellStyle name="一般 2 2 5" xfId="199"/>
    <cellStyle name="一般 2 2 6" xfId="200"/>
    <cellStyle name="一般 2 2 7" xfId="201"/>
    <cellStyle name="一般 2 2 8" xfId="202"/>
    <cellStyle name="一般 2 2 9" xfId="203"/>
    <cellStyle name="一般 2 2_100年9月菜量" xfId="204"/>
    <cellStyle name="一般 2 3" xfId="205"/>
    <cellStyle name="一般 2 4" xfId="206"/>
    <cellStyle name="一般 2 5" xfId="207"/>
    <cellStyle name="一般 2 6" xfId="208"/>
    <cellStyle name="一般 2 7" xfId="209"/>
    <cellStyle name="一般 2 8" xfId="210"/>
    <cellStyle name="一般 2 9" xfId="211"/>
    <cellStyle name="一般 3" xfId="212"/>
    <cellStyle name="一般 3 2" xfId="213"/>
    <cellStyle name="一般 3 3" xfId="214"/>
    <cellStyle name="一般 3 4" xfId="215"/>
    <cellStyle name="一般 3_101年2月菜量" xfId="216"/>
    <cellStyle name="一般 4" xfId="217"/>
    <cellStyle name="一般 5" xfId="218"/>
    <cellStyle name="一般 6" xfId="219"/>
    <cellStyle name="一般 7" xfId="220"/>
    <cellStyle name="一般 8" xfId="221"/>
    <cellStyle name="中等 10" xfId="222"/>
    <cellStyle name="中等 11" xfId="223"/>
    <cellStyle name="中等 2" xfId="224"/>
    <cellStyle name="中等 3" xfId="225"/>
    <cellStyle name="中等 4" xfId="226"/>
    <cellStyle name="中等 5" xfId="227"/>
    <cellStyle name="中等 6" xfId="228"/>
    <cellStyle name="中等 7" xfId="229"/>
    <cellStyle name="中等 8" xfId="230"/>
    <cellStyle name="中等 9" xfId="231"/>
    <cellStyle name="合計 10" xfId="232"/>
    <cellStyle name="合計 11" xfId="233"/>
    <cellStyle name="合計 2" xfId="234"/>
    <cellStyle name="合計 3" xfId="235"/>
    <cellStyle name="合計 4" xfId="236"/>
    <cellStyle name="合計 5" xfId="237"/>
    <cellStyle name="合計 6" xfId="238"/>
    <cellStyle name="合計 7" xfId="239"/>
    <cellStyle name="合計 8" xfId="240"/>
    <cellStyle name="合計 9" xfId="241"/>
    <cellStyle name="好 10" xfId="242"/>
    <cellStyle name="好 11" xfId="243"/>
    <cellStyle name="好 2" xfId="244"/>
    <cellStyle name="好 3" xfId="245"/>
    <cellStyle name="好 4" xfId="246"/>
    <cellStyle name="好 5" xfId="247"/>
    <cellStyle name="好 6" xfId="248"/>
    <cellStyle name="好 7" xfId="249"/>
    <cellStyle name="好 8" xfId="250"/>
    <cellStyle name="好 9" xfId="251"/>
    <cellStyle name="好_100年9月菜量" xfId="252"/>
    <cellStyle name="好_國小" xfId="253"/>
    <cellStyle name="好_國高" xfId="254"/>
    <cellStyle name="百分比 2" xfId="255"/>
    <cellStyle name="百分比 3" xfId="256"/>
    <cellStyle name="計算方式 10" xfId="257"/>
    <cellStyle name="計算方式 11" xfId="258"/>
    <cellStyle name="計算方式 2" xfId="259"/>
    <cellStyle name="計算方式 3" xfId="260"/>
    <cellStyle name="計算方式 4" xfId="261"/>
    <cellStyle name="計算方式 5" xfId="262"/>
    <cellStyle name="計算方式 6" xfId="263"/>
    <cellStyle name="計算方式 7" xfId="264"/>
    <cellStyle name="計算方式 8" xfId="265"/>
    <cellStyle name="計算方式 9" xfId="266"/>
    <cellStyle name="連結的儲存格 10" xfId="267"/>
    <cellStyle name="連結的儲存格 11" xfId="268"/>
    <cellStyle name="連結的儲存格 2" xfId="269"/>
    <cellStyle name="連結的儲存格 3" xfId="270"/>
    <cellStyle name="連結的儲存格 4" xfId="271"/>
    <cellStyle name="連結的儲存格 5" xfId="272"/>
    <cellStyle name="連結的儲存格 6" xfId="273"/>
    <cellStyle name="連結的儲存格 7" xfId="274"/>
    <cellStyle name="連結的儲存格 8" xfId="275"/>
    <cellStyle name="連結的儲存格 9" xfId="276"/>
    <cellStyle name="備註 10" xfId="277"/>
    <cellStyle name="備註 11" xfId="278"/>
    <cellStyle name="備註 2" xfId="279"/>
    <cellStyle name="備註 3" xfId="280"/>
    <cellStyle name="備註 4" xfId="281"/>
    <cellStyle name="備註 5" xfId="282"/>
    <cellStyle name="備註 6" xfId="283"/>
    <cellStyle name="備註 7" xfId="284"/>
    <cellStyle name="備註 8" xfId="285"/>
    <cellStyle name="備註 9" xfId="286"/>
    <cellStyle name="說明文字 10" xfId="287"/>
    <cellStyle name="說明文字 11" xfId="288"/>
    <cellStyle name="說明文字 2" xfId="289"/>
    <cellStyle name="說明文字 3" xfId="290"/>
    <cellStyle name="說明文字 4" xfId="291"/>
    <cellStyle name="說明文字 5" xfId="292"/>
    <cellStyle name="說明文字 6" xfId="293"/>
    <cellStyle name="說明文字 7" xfId="294"/>
    <cellStyle name="說明文字 8" xfId="295"/>
    <cellStyle name="說明文字 9" xfId="296"/>
    <cellStyle name="輔色1 10" xfId="297"/>
    <cellStyle name="輔色1 11" xfId="298"/>
    <cellStyle name="輔色1 2" xfId="299"/>
    <cellStyle name="輔色1 3" xfId="300"/>
    <cellStyle name="輔色1 4" xfId="301"/>
    <cellStyle name="輔色1 5" xfId="302"/>
    <cellStyle name="輔色1 6" xfId="303"/>
    <cellStyle name="輔色1 7" xfId="304"/>
    <cellStyle name="輔色1 8" xfId="305"/>
    <cellStyle name="輔色1 9" xfId="306"/>
    <cellStyle name="輔色2 10" xfId="307"/>
    <cellStyle name="輔色2 11" xfId="308"/>
    <cellStyle name="輔色2 2" xfId="309"/>
    <cellStyle name="輔色2 3" xfId="310"/>
    <cellStyle name="輔色2 4" xfId="311"/>
    <cellStyle name="輔色2 5" xfId="312"/>
    <cellStyle name="輔色2 6" xfId="313"/>
    <cellStyle name="輔色2 7" xfId="314"/>
    <cellStyle name="輔色2 8" xfId="315"/>
    <cellStyle name="輔色2 9" xfId="316"/>
    <cellStyle name="輔色3 10" xfId="317"/>
    <cellStyle name="輔色3 11" xfId="318"/>
    <cellStyle name="輔色3 2" xfId="319"/>
    <cellStyle name="輔色3 3" xfId="320"/>
    <cellStyle name="輔色3 4" xfId="321"/>
    <cellStyle name="輔色3 5" xfId="322"/>
    <cellStyle name="輔色3 6" xfId="323"/>
    <cellStyle name="輔色3 7" xfId="324"/>
    <cellStyle name="輔色3 8" xfId="325"/>
    <cellStyle name="輔色3 9" xfId="326"/>
    <cellStyle name="輔色4 10" xfId="327"/>
    <cellStyle name="輔色4 11" xfId="328"/>
    <cellStyle name="輔色4 2" xfId="329"/>
    <cellStyle name="輔色4 3" xfId="330"/>
    <cellStyle name="輔色4 4" xfId="331"/>
    <cellStyle name="輔色4 5" xfId="332"/>
    <cellStyle name="輔色4 6" xfId="333"/>
    <cellStyle name="輔色4 7" xfId="334"/>
    <cellStyle name="輔色4 8" xfId="335"/>
    <cellStyle name="輔色4 9" xfId="336"/>
    <cellStyle name="輔色5 10" xfId="337"/>
    <cellStyle name="輔色5 11" xfId="338"/>
    <cellStyle name="輔色5 2" xfId="339"/>
    <cellStyle name="輔色5 3" xfId="340"/>
    <cellStyle name="輔色5 4" xfId="341"/>
    <cellStyle name="輔色5 5" xfId="342"/>
    <cellStyle name="輔色5 6" xfId="343"/>
    <cellStyle name="輔色5 7" xfId="344"/>
    <cellStyle name="輔色5 8" xfId="345"/>
    <cellStyle name="輔色5 9" xfId="346"/>
    <cellStyle name="輔色6 10" xfId="347"/>
    <cellStyle name="輔色6 11" xfId="348"/>
    <cellStyle name="輔色6 2" xfId="349"/>
    <cellStyle name="輔色6 3" xfId="350"/>
    <cellStyle name="輔色6 4" xfId="351"/>
    <cellStyle name="輔色6 5" xfId="352"/>
    <cellStyle name="輔色6 6" xfId="353"/>
    <cellStyle name="輔色6 7" xfId="354"/>
    <cellStyle name="輔色6 8" xfId="355"/>
    <cellStyle name="輔色6 9" xfId="356"/>
    <cellStyle name="標題 1 10" xfId="357"/>
    <cellStyle name="標題 1 11" xfId="358"/>
    <cellStyle name="標題 1 2" xfId="359"/>
    <cellStyle name="標題 1 3" xfId="360"/>
    <cellStyle name="標題 1 4" xfId="361"/>
    <cellStyle name="標題 1 5" xfId="362"/>
    <cellStyle name="標題 1 6" xfId="363"/>
    <cellStyle name="標題 1 7" xfId="364"/>
    <cellStyle name="標題 1 8" xfId="365"/>
    <cellStyle name="標題 1 9" xfId="366"/>
    <cellStyle name="標題 10" xfId="367"/>
    <cellStyle name="標題 11" xfId="368"/>
    <cellStyle name="標題 12" xfId="369"/>
    <cellStyle name="標題 13" xfId="370"/>
    <cellStyle name="標題 14" xfId="371"/>
    <cellStyle name="標題 2 10" xfId="372"/>
    <cellStyle name="標題 2 11" xfId="373"/>
    <cellStyle name="標題 2 2" xfId="374"/>
    <cellStyle name="標題 2 3" xfId="375"/>
    <cellStyle name="標題 2 4" xfId="376"/>
    <cellStyle name="標題 2 5" xfId="377"/>
    <cellStyle name="標題 2 6" xfId="378"/>
    <cellStyle name="標題 2 7" xfId="379"/>
    <cellStyle name="標題 2 8" xfId="380"/>
    <cellStyle name="標題 2 9" xfId="381"/>
    <cellStyle name="標題 3 10" xfId="382"/>
    <cellStyle name="標題 3 11" xfId="383"/>
    <cellStyle name="標題 3 2" xfId="384"/>
    <cellStyle name="標題 3 3" xfId="385"/>
    <cellStyle name="標題 3 4" xfId="386"/>
    <cellStyle name="標題 3 5" xfId="387"/>
    <cellStyle name="標題 3 6" xfId="388"/>
    <cellStyle name="標題 3 7" xfId="389"/>
    <cellStyle name="標題 3 8" xfId="390"/>
    <cellStyle name="標題 3 9" xfId="391"/>
    <cellStyle name="標題 4 10" xfId="392"/>
    <cellStyle name="標題 4 11" xfId="393"/>
    <cellStyle name="標題 4 2" xfId="394"/>
    <cellStyle name="標題 4 3" xfId="395"/>
    <cellStyle name="標題 4 4" xfId="396"/>
    <cellStyle name="標題 4 5" xfId="397"/>
    <cellStyle name="標題 4 6" xfId="398"/>
    <cellStyle name="標題 4 7" xfId="399"/>
    <cellStyle name="標題 4 8" xfId="400"/>
    <cellStyle name="標題 4 9" xfId="401"/>
    <cellStyle name="標題 5" xfId="402"/>
    <cellStyle name="標題 6" xfId="403"/>
    <cellStyle name="標題 7" xfId="404"/>
    <cellStyle name="標題 8" xfId="405"/>
    <cellStyle name="標題 9" xfId="406"/>
    <cellStyle name="輸入 10" xfId="407"/>
    <cellStyle name="輸入 11" xfId="408"/>
    <cellStyle name="輸入 2" xfId="409"/>
    <cellStyle name="輸入 3" xfId="410"/>
    <cellStyle name="輸入 4" xfId="411"/>
    <cellStyle name="輸入 5" xfId="412"/>
    <cellStyle name="輸入 6" xfId="413"/>
    <cellStyle name="輸入 7" xfId="414"/>
    <cellStyle name="輸入 8" xfId="415"/>
    <cellStyle name="輸入 9" xfId="416"/>
    <cellStyle name="輸出 10" xfId="417"/>
    <cellStyle name="輸出 11" xfId="418"/>
    <cellStyle name="輸出 2" xfId="419"/>
    <cellStyle name="輸出 3" xfId="420"/>
    <cellStyle name="輸出 4" xfId="421"/>
    <cellStyle name="輸出 5" xfId="422"/>
    <cellStyle name="輸出 6" xfId="423"/>
    <cellStyle name="輸出 7" xfId="424"/>
    <cellStyle name="輸出 8" xfId="425"/>
    <cellStyle name="輸出 9" xfId="426"/>
    <cellStyle name="檢查儲存格 10" xfId="427"/>
    <cellStyle name="檢查儲存格 11" xfId="428"/>
    <cellStyle name="檢查儲存格 2" xfId="429"/>
    <cellStyle name="檢查儲存格 3" xfId="430"/>
    <cellStyle name="檢查儲存格 4" xfId="431"/>
    <cellStyle name="檢查儲存格 5" xfId="432"/>
    <cellStyle name="檢查儲存格 6" xfId="433"/>
    <cellStyle name="檢查儲存格 7" xfId="434"/>
    <cellStyle name="檢查儲存格 8" xfId="435"/>
    <cellStyle name="檢查儲存格 9" xfId="436"/>
    <cellStyle name="壞 10" xfId="437"/>
    <cellStyle name="壞 11" xfId="438"/>
    <cellStyle name="壞 2" xfId="439"/>
    <cellStyle name="壞 3" xfId="440"/>
    <cellStyle name="壞 4" xfId="441"/>
    <cellStyle name="壞 5" xfId="442"/>
    <cellStyle name="壞 6" xfId="443"/>
    <cellStyle name="壞 7" xfId="444"/>
    <cellStyle name="壞 8" xfId="445"/>
    <cellStyle name="壞 9" xfId="446"/>
    <cellStyle name="壞_100年9月菜量" xfId="447"/>
    <cellStyle name="壞_國小" xfId="448"/>
    <cellStyle name="壞_國高" xfId="449"/>
    <cellStyle name="警告文字 10" xfId="450"/>
    <cellStyle name="警告文字 11" xfId="451"/>
    <cellStyle name="警告文字 2" xfId="452"/>
    <cellStyle name="警告文字 3" xfId="453"/>
    <cellStyle name="警告文字 4" xfId="454"/>
    <cellStyle name="警告文字 5" xfId="455"/>
    <cellStyle name="警告文字 6" xfId="456"/>
    <cellStyle name="警告文字 7" xfId="457"/>
    <cellStyle name="警告文字 8" xfId="458"/>
    <cellStyle name="警告文字 9" xfId="4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10J/&#26700;&#38754;/102-03-19/MyData/&#29151;&#39178;&#24107;0317/&#31243;&#24335;/&#29151;&#39178;&#24107;&#31243;&#24335;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設計"/>
      <sheetName val="體重"/>
    </sheetNames>
    <sheetDataSet>
      <sheetData sheetId="0">
        <row r="4">
          <cell r="C4">
            <v>0</v>
          </cell>
          <cell r="D4">
            <v>0</v>
          </cell>
          <cell r="E4">
            <v>0</v>
          </cell>
        </row>
        <row r="8">
          <cell r="C8" t="str">
            <v/>
          </cell>
          <cell r="D8" t="str">
            <v/>
          </cell>
          <cell r="E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</row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</row>
        <row r="13">
          <cell r="C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topLeftCell="A8" zoomScale="75" zoomScaleNormal="75" workbookViewId="0">
      <selection activeCell="F20" sqref="F20"/>
    </sheetView>
  </sheetViews>
  <sheetFormatPr defaultColWidth="8.875" defaultRowHeight="16.5"/>
  <cols>
    <col min="1" max="1" width="14.875" style="9" customWidth="1"/>
    <col min="2" max="2" width="10" style="8" bestFit="1" customWidth="1"/>
    <col min="3" max="3" width="18.375" style="9" bestFit="1" customWidth="1"/>
    <col min="4" max="4" width="26.25" style="9" bestFit="1" customWidth="1"/>
    <col min="5" max="5" width="26.75" style="9" bestFit="1" customWidth="1"/>
    <col min="6" max="6" width="18.375" style="12" bestFit="1" customWidth="1"/>
    <col min="7" max="7" width="29.375" style="8" customWidth="1"/>
    <col min="8" max="8" width="11.5" style="9" bestFit="1" customWidth="1"/>
    <col min="9" max="9" width="10.25" style="9" customWidth="1"/>
    <col min="10" max="10" width="6.875" style="9" customWidth="1"/>
    <col min="11" max="11" width="7.5" style="9" customWidth="1"/>
    <col min="12" max="12" width="11" style="8" customWidth="1"/>
    <col min="13" max="13" width="7.75" style="8" customWidth="1"/>
    <col min="14" max="14" width="10.5" style="9" customWidth="1"/>
    <col min="15" max="15" width="8" style="9" customWidth="1"/>
    <col min="16" max="16" width="8.5" style="9" customWidth="1"/>
    <col min="17" max="17" width="11.125" style="8" customWidth="1"/>
    <col min="18" max="18" width="7.5" style="8" customWidth="1"/>
    <col min="19" max="19" width="10.375" style="9" customWidth="1"/>
    <col min="20" max="20" width="6.5" style="9" customWidth="1"/>
    <col min="21" max="21" width="8.625" style="9" customWidth="1"/>
    <col min="22" max="22" width="10.5" style="8" customWidth="1"/>
    <col min="31" max="31" width="8.875" style="7"/>
    <col min="32" max="32" width="17.875" style="7" bestFit="1" customWidth="1"/>
    <col min="33" max="16384" width="8.875" style="7"/>
  </cols>
  <sheetData>
    <row r="1" spans="1:8" s="58" customFormat="1" ht="37.5" customHeight="1">
      <c r="A1" s="225" t="s">
        <v>79</v>
      </c>
      <c r="B1" s="88"/>
      <c r="C1" s="88"/>
      <c r="D1" s="96"/>
      <c r="E1" s="211" t="s">
        <v>80</v>
      </c>
      <c r="F1" s="211" t="s">
        <v>88</v>
      </c>
      <c r="G1" s="211" t="s">
        <v>513</v>
      </c>
      <c r="H1" s="97"/>
    </row>
    <row r="2" spans="1:8" s="13" customFormat="1" ht="21">
      <c r="A2" s="89" t="s">
        <v>82</v>
      </c>
      <c r="B2" s="90" t="s">
        <v>83</v>
      </c>
      <c r="C2" s="91" t="s">
        <v>0</v>
      </c>
      <c r="D2" s="91" t="s">
        <v>89</v>
      </c>
      <c r="E2" s="91" t="s">
        <v>90</v>
      </c>
      <c r="F2" s="91" t="s">
        <v>91</v>
      </c>
      <c r="G2" s="91" t="s">
        <v>85</v>
      </c>
      <c r="H2" s="98" t="s">
        <v>86</v>
      </c>
    </row>
    <row r="3" spans="1:8" s="59" customFormat="1" ht="25.5">
      <c r="A3" s="92">
        <v>44166</v>
      </c>
      <c r="B3" s="93">
        <f t="shared" ref="B3:B26" si="0">A3</f>
        <v>44166</v>
      </c>
      <c r="C3" s="196" t="s">
        <v>3</v>
      </c>
      <c r="D3" s="197" t="s">
        <v>516</v>
      </c>
      <c r="E3" s="196" t="s">
        <v>517</v>
      </c>
      <c r="F3" s="196" t="s">
        <v>22</v>
      </c>
      <c r="G3" s="196" t="s">
        <v>514</v>
      </c>
      <c r="H3" s="196" t="s">
        <v>49</v>
      </c>
    </row>
    <row r="4" spans="1:8" s="60" customFormat="1" ht="25.5">
      <c r="A4" s="92">
        <v>44167</v>
      </c>
      <c r="B4" s="93">
        <f t="shared" si="0"/>
        <v>44167</v>
      </c>
      <c r="C4" s="196" t="s">
        <v>87</v>
      </c>
      <c r="D4" s="197" t="s">
        <v>515</v>
      </c>
      <c r="E4" s="196" t="s">
        <v>522</v>
      </c>
      <c r="F4" s="196" t="s">
        <v>492</v>
      </c>
      <c r="G4" s="196" t="s">
        <v>97</v>
      </c>
      <c r="H4" s="196"/>
    </row>
    <row r="5" spans="1:8" s="61" customFormat="1" ht="25.5">
      <c r="A5" s="92">
        <v>44168</v>
      </c>
      <c r="B5" s="93">
        <f t="shared" si="0"/>
        <v>44168</v>
      </c>
      <c r="C5" s="196" t="s">
        <v>1</v>
      </c>
      <c r="D5" s="197" t="s">
        <v>518</v>
      </c>
      <c r="E5" s="196" t="s">
        <v>519</v>
      </c>
      <c r="F5" s="196" t="s">
        <v>47</v>
      </c>
      <c r="G5" s="197" t="s">
        <v>520</v>
      </c>
      <c r="H5" s="196" t="s">
        <v>49</v>
      </c>
    </row>
    <row r="6" spans="1:8" s="61" customFormat="1" ht="26.25" thickBot="1">
      <c r="A6" s="191">
        <v>44169</v>
      </c>
      <c r="B6" s="192">
        <f t="shared" si="0"/>
        <v>44169</v>
      </c>
      <c r="C6" s="198" t="s">
        <v>4</v>
      </c>
      <c r="D6" s="199" t="s">
        <v>521</v>
      </c>
      <c r="E6" s="198" t="s">
        <v>100</v>
      </c>
      <c r="F6" s="198" t="s">
        <v>18</v>
      </c>
      <c r="G6" s="198" t="s">
        <v>101</v>
      </c>
      <c r="H6" s="198"/>
    </row>
    <row r="7" spans="1:8" s="61" customFormat="1" ht="25.5">
      <c r="A7" s="193">
        <v>44172</v>
      </c>
      <c r="B7" s="194">
        <f t="shared" si="0"/>
        <v>44172</v>
      </c>
      <c r="C7" s="200" t="s">
        <v>102</v>
      </c>
      <c r="D7" s="201" t="s">
        <v>523</v>
      </c>
      <c r="E7" s="200" t="s">
        <v>524</v>
      </c>
      <c r="F7" s="200" t="s">
        <v>35</v>
      </c>
      <c r="G7" s="201" t="s">
        <v>104</v>
      </c>
      <c r="H7" s="200"/>
    </row>
    <row r="8" spans="1:8" s="61" customFormat="1" ht="25.5">
      <c r="A8" s="92">
        <v>44173</v>
      </c>
      <c r="B8" s="93">
        <f t="shared" si="0"/>
        <v>44173</v>
      </c>
      <c r="C8" s="196" t="s">
        <v>73</v>
      </c>
      <c r="D8" s="197" t="s">
        <v>525</v>
      </c>
      <c r="E8" s="196" t="s">
        <v>106</v>
      </c>
      <c r="F8" s="196" t="s">
        <v>107</v>
      </c>
      <c r="G8" s="197" t="s">
        <v>526</v>
      </c>
      <c r="H8" s="224" t="s">
        <v>567</v>
      </c>
    </row>
    <row r="9" spans="1:8" s="61" customFormat="1" ht="25.5">
      <c r="A9" s="92">
        <v>44174</v>
      </c>
      <c r="B9" s="93">
        <f t="shared" si="0"/>
        <v>44174</v>
      </c>
      <c r="C9" s="196" t="s">
        <v>87</v>
      </c>
      <c r="D9" s="197" t="s">
        <v>527</v>
      </c>
      <c r="E9" s="196" t="s">
        <v>508</v>
      </c>
      <c r="F9" s="196" t="s">
        <v>509</v>
      </c>
      <c r="G9" s="196" t="s">
        <v>568</v>
      </c>
      <c r="H9" s="196"/>
    </row>
    <row r="10" spans="1:8" s="61" customFormat="1" ht="25.5">
      <c r="A10" s="92">
        <v>44175</v>
      </c>
      <c r="B10" s="93">
        <f t="shared" si="0"/>
        <v>44175</v>
      </c>
      <c r="C10" s="196" t="s">
        <v>111</v>
      </c>
      <c r="D10" s="197" t="s">
        <v>528</v>
      </c>
      <c r="E10" s="196" t="s">
        <v>529</v>
      </c>
      <c r="F10" s="196" t="s">
        <v>47</v>
      </c>
      <c r="G10" s="197" t="s">
        <v>530</v>
      </c>
      <c r="H10" s="196" t="s">
        <v>49</v>
      </c>
    </row>
    <row r="11" spans="1:8" s="61" customFormat="1" ht="26.25" thickBot="1">
      <c r="A11" s="191">
        <v>44176</v>
      </c>
      <c r="B11" s="192">
        <f t="shared" si="0"/>
        <v>44176</v>
      </c>
      <c r="C11" s="198" t="s">
        <v>29</v>
      </c>
      <c r="D11" s="199" t="s">
        <v>531</v>
      </c>
      <c r="E11" s="198" t="s">
        <v>116</v>
      </c>
      <c r="F11" s="198" t="s">
        <v>117</v>
      </c>
      <c r="G11" s="198" t="s">
        <v>118</v>
      </c>
      <c r="H11" s="198"/>
    </row>
    <row r="12" spans="1:8" s="61" customFormat="1" ht="25.5">
      <c r="A12" s="193">
        <v>44179</v>
      </c>
      <c r="B12" s="194">
        <f t="shared" si="0"/>
        <v>44179</v>
      </c>
      <c r="C12" s="200" t="s">
        <v>102</v>
      </c>
      <c r="D12" s="200" t="s">
        <v>532</v>
      </c>
      <c r="E12" s="200" t="s">
        <v>120</v>
      </c>
      <c r="F12" s="200" t="s">
        <v>65</v>
      </c>
      <c r="G12" s="200" t="s">
        <v>121</v>
      </c>
      <c r="H12" s="201"/>
    </row>
    <row r="13" spans="1:8" s="61" customFormat="1" ht="25.5">
      <c r="A13" s="92">
        <v>44180</v>
      </c>
      <c r="B13" s="93">
        <f t="shared" si="0"/>
        <v>44180</v>
      </c>
      <c r="C13" s="196" t="s">
        <v>3</v>
      </c>
      <c r="D13" s="197" t="s">
        <v>537</v>
      </c>
      <c r="E13" s="196" t="s">
        <v>534</v>
      </c>
      <c r="F13" s="196" t="s">
        <v>18</v>
      </c>
      <c r="G13" s="196" t="s">
        <v>533</v>
      </c>
      <c r="H13" s="196" t="s">
        <v>49</v>
      </c>
    </row>
    <row r="14" spans="1:8" s="61" customFormat="1" ht="25.5">
      <c r="A14" s="92">
        <v>44181</v>
      </c>
      <c r="B14" s="93">
        <f t="shared" si="0"/>
        <v>44181</v>
      </c>
      <c r="C14" s="196" t="s">
        <v>4</v>
      </c>
      <c r="D14" s="197" t="s">
        <v>535</v>
      </c>
      <c r="E14" s="196" t="s">
        <v>538</v>
      </c>
      <c r="F14" s="196" t="s">
        <v>47</v>
      </c>
      <c r="G14" s="196" t="s">
        <v>127</v>
      </c>
      <c r="H14" s="196"/>
    </row>
    <row r="15" spans="1:8" s="61" customFormat="1" ht="25.5">
      <c r="A15" s="92">
        <v>44182</v>
      </c>
      <c r="B15" s="93">
        <f t="shared" si="0"/>
        <v>44182</v>
      </c>
      <c r="C15" s="202" t="s">
        <v>595</v>
      </c>
      <c r="D15" s="203" t="s">
        <v>536</v>
      </c>
      <c r="E15" s="204" t="s">
        <v>539</v>
      </c>
      <c r="F15" s="202" t="s">
        <v>129</v>
      </c>
      <c r="G15" s="205" t="s">
        <v>541</v>
      </c>
      <c r="H15" s="196" t="s">
        <v>49</v>
      </c>
    </row>
    <row r="16" spans="1:8" s="61" customFormat="1" ht="25.5">
      <c r="A16" s="92">
        <v>44183</v>
      </c>
      <c r="B16" s="93">
        <f t="shared" si="0"/>
        <v>44183</v>
      </c>
      <c r="C16" s="202" t="s">
        <v>595</v>
      </c>
      <c r="D16" s="197" t="s">
        <v>540</v>
      </c>
      <c r="E16" s="196" t="s">
        <v>604</v>
      </c>
      <c r="F16" s="202" t="s">
        <v>129</v>
      </c>
      <c r="G16" s="196" t="s">
        <v>132</v>
      </c>
      <c r="H16" s="196"/>
    </row>
    <row r="17" spans="1:8" s="61" customFormat="1" ht="26.25" thickBot="1">
      <c r="A17" s="540">
        <v>44184</v>
      </c>
      <c r="B17" s="541">
        <f t="shared" si="0"/>
        <v>44184</v>
      </c>
      <c r="C17" s="542" t="s">
        <v>596</v>
      </c>
      <c r="D17" s="543" t="s">
        <v>603</v>
      </c>
      <c r="E17" s="544" t="s">
        <v>602</v>
      </c>
      <c r="F17" s="198" t="s">
        <v>605</v>
      </c>
      <c r="G17" s="544" t="s">
        <v>601</v>
      </c>
      <c r="H17" s="544"/>
    </row>
    <row r="18" spans="1:8" s="61" customFormat="1" ht="25.5">
      <c r="A18" s="193">
        <v>44186</v>
      </c>
      <c r="B18" s="194">
        <f t="shared" si="0"/>
        <v>44186</v>
      </c>
      <c r="C18" s="200" t="s">
        <v>102</v>
      </c>
      <c r="D18" s="201" t="s">
        <v>547</v>
      </c>
      <c r="E18" s="200" t="s">
        <v>543</v>
      </c>
      <c r="F18" s="200" t="s">
        <v>482</v>
      </c>
      <c r="G18" s="200" t="s">
        <v>542</v>
      </c>
      <c r="H18" s="200"/>
    </row>
    <row r="19" spans="1:8" s="61" customFormat="1" ht="25.5">
      <c r="A19" s="92">
        <v>44187</v>
      </c>
      <c r="B19" s="93">
        <f t="shared" si="0"/>
        <v>44187</v>
      </c>
      <c r="C19" s="196" t="s">
        <v>3</v>
      </c>
      <c r="D19" s="196" t="s">
        <v>545</v>
      </c>
      <c r="E19" s="196" t="s">
        <v>544</v>
      </c>
      <c r="F19" s="196" t="s">
        <v>483</v>
      </c>
      <c r="G19" s="196" t="s">
        <v>550</v>
      </c>
      <c r="H19" s="224" t="s">
        <v>567</v>
      </c>
    </row>
    <row r="20" spans="1:8" s="61" customFormat="1" ht="25.5">
      <c r="A20" s="92">
        <v>44188</v>
      </c>
      <c r="B20" s="93">
        <f t="shared" si="0"/>
        <v>44188</v>
      </c>
      <c r="C20" s="196" t="s">
        <v>87</v>
      </c>
      <c r="D20" s="197" t="s">
        <v>546</v>
      </c>
      <c r="E20" s="196" t="s">
        <v>560</v>
      </c>
      <c r="F20" s="196" t="s">
        <v>493</v>
      </c>
      <c r="G20" s="196" t="s">
        <v>551</v>
      </c>
      <c r="H20" s="196"/>
    </row>
    <row r="21" spans="1:8" s="61" customFormat="1" ht="25.5">
      <c r="A21" s="92">
        <v>44189</v>
      </c>
      <c r="B21" s="93">
        <f t="shared" si="0"/>
        <v>44189</v>
      </c>
      <c r="C21" s="196" t="s">
        <v>4</v>
      </c>
      <c r="D21" s="197" t="s">
        <v>552</v>
      </c>
      <c r="E21" s="196" t="s">
        <v>548</v>
      </c>
      <c r="F21" s="196" t="s">
        <v>47</v>
      </c>
      <c r="G21" s="196" t="s">
        <v>553</v>
      </c>
      <c r="H21" s="196" t="s">
        <v>49</v>
      </c>
    </row>
    <row r="22" spans="1:8" s="61" customFormat="1" ht="26.25" thickBot="1">
      <c r="A22" s="191">
        <v>44190</v>
      </c>
      <c r="B22" s="192">
        <f t="shared" si="0"/>
        <v>44190</v>
      </c>
      <c r="C22" s="198" t="s">
        <v>29</v>
      </c>
      <c r="D22" s="199" t="s">
        <v>549</v>
      </c>
      <c r="E22" s="198" t="s">
        <v>562</v>
      </c>
      <c r="F22" s="198" t="s">
        <v>22</v>
      </c>
      <c r="G22" s="198" t="s">
        <v>147</v>
      </c>
      <c r="H22" s="198"/>
    </row>
    <row r="23" spans="1:8" s="61" customFormat="1" ht="25.5">
      <c r="A23" s="189">
        <v>44193</v>
      </c>
      <c r="B23" s="190">
        <f t="shared" si="0"/>
        <v>44193</v>
      </c>
      <c r="C23" s="206" t="s">
        <v>102</v>
      </c>
      <c r="D23" s="207" t="s">
        <v>554</v>
      </c>
      <c r="E23" s="196" t="s">
        <v>561</v>
      </c>
      <c r="F23" s="206" t="s">
        <v>107</v>
      </c>
      <c r="G23" s="206" t="s">
        <v>555</v>
      </c>
      <c r="H23" s="206"/>
    </row>
    <row r="24" spans="1:8" s="61" customFormat="1" ht="25.5">
      <c r="A24" s="92">
        <v>44194</v>
      </c>
      <c r="B24" s="93">
        <f t="shared" si="0"/>
        <v>44194</v>
      </c>
      <c r="C24" s="196" t="s">
        <v>73</v>
      </c>
      <c r="D24" s="196" t="s">
        <v>557</v>
      </c>
      <c r="E24" s="196" t="s">
        <v>505</v>
      </c>
      <c r="F24" s="196" t="s">
        <v>65</v>
      </c>
      <c r="G24" s="196" t="s">
        <v>556</v>
      </c>
      <c r="H24" s="196" t="s">
        <v>49</v>
      </c>
    </row>
    <row r="25" spans="1:8" s="61" customFormat="1" ht="25.5">
      <c r="A25" s="92">
        <v>44195</v>
      </c>
      <c r="B25" s="93">
        <f t="shared" si="0"/>
        <v>44195</v>
      </c>
      <c r="C25" s="196" t="s">
        <v>87</v>
      </c>
      <c r="D25" s="196" t="s">
        <v>151</v>
      </c>
      <c r="E25" s="196" t="s">
        <v>507</v>
      </c>
      <c r="F25" s="196" t="s">
        <v>495</v>
      </c>
      <c r="G25" s="196" t="s">
        <v>568</v>
      </c>
      <c r="H25" s="196"/>
    </row>
    <row r="26" spans="1:8" s="61" customFormat="1" ht="25.5">
      <c r="A26" s="92">
        <v>44196</v>
      </c>
      <c r="B26" s="93">
        <f t="shared" si="0"/>
        <v>44196</v>
      </c>
      <c r="C26" s="196" t="s">
        <v>111</v>
      </c>
      <c r="D26" s="196" t="s">
        <v>558</v>
      </c>
      <c r="E26" s="196" t="s">
        <v>77</v>
      </c>
      <c r="F26" s="196" t="s">
        <v>494</v>
      </c>
      <c r="G26" s="196" t="s">
        <v>559</v>
      </c>
      <c r="H26" s="196" t="s">
        <v>49</v>
      </c>
    </row>
    <row r="27" spans="1:8" s="61" customFormat="1" ht="30.75" customHeight="1">
      <c r="A27" s="94" t="s">
        <v>563</v>
      </c>
      <c r="B27" s="95"/>
      <c r="C27" s="95"/>
      <c r="D27" s="99" t="s">
        <v>564</v>
      </c>
      <c r="E27" s="209" t="s">
        <v>565</v>
      </c>
      <c r="F27" s="209"/>
      <c r="G27" s="208" t="s">
        <v>566</v>
      </c>
      <c r="H27" s="100"/>
    </row>
    <row r="28" spans="1:8" s="61" customFormat="1" ht="19.5"/>
    <row r="29" spans="1:8" s="61" customFormat="1" ht="19.5"/>
    <row r="30" spans="1:8" s="61" customFormat="1" ht="19.5"/>
    <row r="31" spans="1:8" s="61" customFormat="1" ht="19.5"/>
    <row r="32" spans="1:8" s="57" customFormat="1" ht="19.5"/>
    <row r="33" spans="1:30" s="57" customFormat="1" ht="19.5"/>
    <row r="34" spans="1:30" s="57" customFormat="1" ht="19.5"/>
    <row r="35" spans="1:30" s="57" customFormat="1" ht="19.5"/>
    <row r="36" spans="1:30" s="57" customFormat="1" ht="19.5"/>
    <row r="37" spans="1:30" s="57" customFormat="1" ht="19.5"/>
    <row r="38" spans="1:30" s="65" customFormat="1" ht="19.5"/>
    <row r="39" spans="1:30" s="65" customFormat="1" ht="19.5"/>
    <row r="40" spans="1:30" s="40" customFormat="1" ht="21"/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</sheetData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A2" zoomScale="55" zoomScaleNormal="55" workbookViewId="0">
      <selection activeCell="M21" sqref="M21"/>
    </sheetView>
  </sheetViews>
  <sheetFormatPr defaultColWidth="8.875" defaultRowHeight="16.5"/>
  <cols>
    <col min="1" max="1" width="14.875" style="9" customWidth="1"/>
    <col min="2" max="2" width="10" style="8" bestFit="1" customWidth="1"/>
    <col min="3" max="3" width="18.375" style="9" bestFit="1" customWidth="1"/>
    <col min="4" max="4" width="26.25" style="9" bestFit="1" customWidth="1"/>
    <col min="5" max="5" width="26.75" style="9" bestFit="1" customWidth="1"/>
    <col min="6" max="6" width="18.375" style="12" bestFit="1" customWidth="1"/>
    <col min="7" max="7" width="35.5" style="8" bestFit="1" customWidth="1"/>
    <col min="8" max="8" width="11.5" style="9" bestFit="1" customWidth="1"/>
    <col min="9" max="9" width="10.25" style="9" customWidth="1"/>
    <col min="10" max="10" width="6.875" style="9" customWidth="1"/>
    <col min="11" max="11" width="7.5" style="9" customWidth="1"/>
    <col min="12" max="12" width="11" style="8" customWidth="1"/>
    <col min="13" max="13" width="7.75" style="8" customWidth="1"/>
    <col min="14" max="14" width="10.5" style="9" customWidth="1"/>
    <col min="15" max="15" width="8" style="9" customWidth="1"/>
    <col min="16" max="16" width="8.5" style="9" customWidth="1"/>
    <col min="17" max="17" width="11.125" style="8" customWidth="1"/>
    <col min="18" max="18" width="7.5" style="8" customWidth="1"/>
    <col min="19" max="19" width="10.375" style="9" customWidth="1"/>
    <col min="20" max="20" width="6.5" style="9" customWidth="1"/>
    <col min="21" max="21" width="8.625" style="9" customWidth="1"/>
    <col min="22" max="22" width="10.5" style="8" customWidth="1"/>
    <col min="31" max="31" width="8.875" style="7"/>
    <col min="32" max="32" width="17.875" style="7" bestFit="1" customWidth="1"/>
    <col min="33" max="16384" width="8.875" style="7"/>
  </cols>
  <sheetData>
    <row r="1" spans="1:8" s="58" customFormat="1" ht="39" customHeight="1">
      <c r="A1" s="210" t="s">
        <v>79</v>
      </c>
      <c r="B1" s="211"/>
      <c r="C1" s="88"/>
      <c r="D1" s="96"/>
      <c r="E1" s="211" t="s">
        <v>80</v>
      </c>
      <c r="F1" s="211" t="s">
        <v>88</v>
      </c>
      <c r="G1" s="211" t="s">
        <v>81</v>
      </c>
      <c r="H1" s="97"/>
    </row>
    <row r="2" spans="1:8" s="13" customFormat="1" ht="21">
      <c r="A2" s="212" t="s">
        <v>82</v>
      </c>
      <c r="B2" s="213" t="s">
        <v>83</v>
      </c>
      <c r="C2" s="214" t="s">
        <v>0</v>
      </c>
      <c r="D2" s="214" t="s">
        <v>89</v>
      </c>
      <c r="E2" s="214" t="s">
        <v>90</v>
      </c>
      <c r="F2" s="214" t="s">
        <v>91</v>
      </c>
      <c r="G2" s="214" t="s">
        <v>85</v>
      </c>
      <c r="H2" s="215" t="s">
        <v>86</v>
      </c>
    </row>
    <row r="3" spans="1:8" s="59" customFormat="1" ht="25.5">
      <c r="A3" s="216">
        <v>44166</v>
      </c>
      <c r="B3" s="217">
        <f t="shared" ref="B3:B26" si="0">A3</f>
        <v>44166</v>
      </c>
      <c r="C3" s="196" t="s">
        <v>3</v>
      </c>
      <c r="D3" s="197" t="s">
        <v>92</v>
      </c>
      <c r="E3" s="196" t="s">
        <v>93</v>
      </c>
      <c r="F3" s="196" t="s">
        <v>22</v>
      </c>
      <c r="G3" s="196" t="s">
        <v>94</v>
      </c>
      <c r="H3" s="196" t="s">
        <v>49</v>
      </c>
    </row>
    <row r="4" spans="1:8" s="60" customFormat="1" ht="25.5">
      <c r="A4" s="216">
        <v>44167</v>
      </c>
      <c r="B4" s="217">
        <f t="shared" si="0"/>
        <v>44167</v>
      </c>
      <c r="C4" s="196" t="s">
        <v>87</v>
      </c>
      <c r="D4" s="197" t="s">
        <v>95</v>
      </c>
      <c r="E4" s="196" t="s">
        <v>96</v>
      </c>
      <c r="F4" s="196" t="s">
        <v>492</v>
      </c>
      <c r="G4" s="196" t="s">
        <v>97</v>
      </c>
      <c r="H4" s="196"/>
    </row>
    <row r="5" spans="1:8" s="61" customFormat="1" ht="25.5">
      <c r="A5" s="216">
        <v>44168</v>
      </c>
      <c r="B5" s="217">
        <f t="shared" si="0"/>
        <v>44168</v>
      </c>
      <c r="C5" s="196" t="s">
        <v>1</v>
      </c>
      <c r="D5" s="197" t="s">
        <v>465</v>
      </c>
      <c r="E5" s="196" t="s">
        <v>98</v>
      </c>
      <c r="F5" s="196" t="s">
        <v>47</v>
      </c>
      <c r="G5" s="197" t="s">
        <v>99</v>
      </c>
      <c r="H5" s="196" t="s">
        <v>49</v>
      </c>
    </row>
    <row r="6" spans="1:8" s="61" customFormat="1" ht="26.25" thickBot="1">
      <c r="A6" s="218">
        <v>44169</v>
      </c>
      <c r="B6" s="219">
        <f t="shared" si="0"/>
        <v>44169</v>
      </c>
      <c r="C6" s="198" t="s">
        <v>4</v>
      </c>
      <c r="D6" s="199" t="s">
        <v>591</v>
      </c>
      <c r="E6" s="198" t="s">
        <v>100</v>
      </c>
      <c r="F6" s="198" t="s">
        <v>18</v>
      </c>
      <c r="G6" s="198" t="s">
        <v>101</v>
      </c>
      <c r="H6" s="198"/>
    </row>
    <row r="7" spans="1:8" s="61" customFormat="1" ht="25.5">
      <c r="A7" s="220">
        <v>44172</v>
      </c>
      <c r="B7" s="221">
        <f t="shared" si="0"/>
        <v>44172</v>
      </c>
      <c r="C7" s="200" t="s">
        <v>102</v>
      </c>
      <c r="D7" s="201" t="s">
        <v>105</v>
      </c>
      <c r="E7" s="200" t="s">
        <v>103</v>
      </c>
      <c r="F7" s="200" t="s">
        <v>35</v>
      </c>
      <c r="G7" s="201" t="s">
        <v>104</v>
      </c>
      <c r="H7" s="200"/>
    </row>
    <row r="8" spans="1:8" s="61" customFormat="1" ht="25.5">
      <c r="A8" s="216">
        <v>44173</v>
      </c>
      <c r="B8" s="217">
        <f t="shared" si="0"/>
        <v>44173</v>
      </c>
      <c r="C8" s="196" t="s">
        <v>73</v>
      </c>
      <c r="D8" s="197" t="s">
        <v>455</v>
      </c>
      <c r="E8" s="196" t="s">
        <v>106</v>
      </c>
      <c r="F8" s="196" t="s">
        <v>107</v>
      </c>
      <c r="G8" s="197" t="s">
        <v>108</v>
      </c>
      <c r="H8" s="224" t="s">
        <v>567</v>
      </c>
    </row>
    <row r="9" spans="1:8" s="61" customFormat="1" ht="25.5">
      <c r="A9" s="216">
        <v>44174</v>
      </c>
      <c r="B9" s="217">
        <f t="shared" si="0"/>
        <v>44174</v>
      </c>
      <c r="C9" s="196" t="s">
        <v>109</v>
      </c>
      <c r="D9" s="197" t="s">
        <v>110</v>
      </c>
      <c r="E9" s="196" t="s">
        <v>508</v>
      </c>
      <c r="F9" s="196" t="s">
        <v>509</v>
      </c>
      <c r="G9" s="196" t="s">
        <v>568</v>
      </c>
      <c r="H9" s="196"/>
    </row>
    <row r="10" spans="1:8" s="61" customFormat="1" ht="25.5">
      <c r="A10" s="216">
        <v>44175</v>
      </c>
      <c r="B10" s="217">
        <f t="shared" si="0"/>
        <v>44175</v>
      </c>
      <c r="C10" s="196" t="s">
        <v>111</v>
      </c>
      <c r="D10" s="197" t="s">
        <v>112</v>
      </c>
      <c r="E10" s="196" t="s">
        <v>113</v>
      </c>
      <c r="F10" s="196" t="s">
        <v>47</v>
      </c>
      <c r="G10" s="197" t="s">
        <v>114</v>
      </c>
      <c r="H10" s="196" t="s">
        <v>49</v>
      </c>
    </row>
    <row r="11" spans="1:8" s="61" customFormat="1" ht="26.25" thickBot="1">
      <c r="A11" s="218">
        <v>44176</v>
      </c>
      <c r="B11" s="219">
        <f t="shared" si="0"/>
        <v>44176</v>
      </c>
      <c r="C11" s="198" t="s">
        <v>29</v>
      </c>
      <c r="D11" s="199" t="s">
        <v>115</v>
      </c>
      <c r="E11" s="198" t="s">
        <v>116</v>
      </c>
      <c r="F11" s="198" t="s">
        <v>117</v>
      </c>
      <c r="G11" s="198" t="s">
        <v>118</v>
      </c>
      <c r="H11" s="198"/>
    </row>
    <row r="12" spans="1:8" s="61" customFormat="1" ht="25.5">
      <c r="A12" s="220">
        <v>44179</v>
      </c>
      <c r="B12" s="221">
        <f t="shared" si="0"/>
        <v>44179</v>
      </c>
      <c r="C12" s="200" t="s">
        <v>102</v>
      </c>
      <c r="D12" s="200" t="s">
        <v>119</v>
      </c>
      <c r="E12" s="200" t="s">
        <v>120</v>
      </c>
      <c r="F12" s="200" t="s">
        <v>65</v>
      </c>
      <c r="G12" s="200" t="s">
        <v>121</v>
      </c>
      <c r="H12" s="201"/>
    </row>
    <row r="13" spans="1:8" s="61" customFormat="1" ht="25.5">
      <c r="A13" s="216">
        <v>44180</v>
      </c>
      <c r="B13" s="217">
        <f t="shared" si="0"/>
        <v>44180</v>
      </c>
      <c r="C13" s="196" t="s">
        <v>3</v>
      </c>
      <c r="D13" s="197" t="s">
        <v>122</v>
      </c>
      <c r="E13" s="196" t="s">
        <v>123</v>
      </c>
      <c r="F13" s="196" t="s">
        <v>18</v>
      </c>
      <c r="G13" s="196" t="s">
        <v>124</v>
      </c>
      <c r="H13" s="196" t="s">
        <v>49</v>
      </c>
    </row>
    <row r="14" spans="1:8" s="61" customFormat="1" ht="25.5">
      <c r="A14" s="216">
        <v>44181</v>
      </c>
      <c r="B14" s="217">
        <f t="shared" si="0"/>
        <v>44181</v>
      </c>
      <c r="C14" s="196" t="s">
        <v>4</v>
      </c>
      <c r="D14" s="197" t="s">
        <v>125</v>
      </c>
      <c r="E14" s="196" t="s">
        <v>126</v>
      </c>
      <c r="F14" s="196" t="s">
        <v>47</v>
      </c>
      <c r="G14" s="196" t="s">
        <v>127</v>
      </c>
      <c r="H14" s="196"/>
    </row>
    <row r="15" spans="1:8" s="61" customFormat="1" ht="25.5">
      <c r="A15" s="216">
        <v>44182</v>
      </c>
      <c r="B15" s="217">
        <f t="shared" si="0"/>
        <v>44182</v>
      </c>
      <c r="C15" s="202" t="s">
        <v>595</v>
      </c>
      <c r="D15" s="203" t="s">
        <v>128</v>
      </c>
      <c r="E15" s="204" t="s">
        <v>598</v>
      </c>
      <c r="F15" s="202" t="s">
        <v>129</v>
      </c>
      <c r="G15" s="205" t="s">
        <v>130</v>
      </c>
      <c r="H15" s="196" t="s">
        <v>49</v>
      </c>
    </row>
    <row r="16" spans="1:8" s="61" customFormat="1" ht="25.5">
      <c r="A16" s="216">
        <v>44183</v>
      </c>
      <c r="B16" s="217">
        <f t="shared" si="0"/>
        <v>44183</v>
      </c>
      <c r="C16" s="202" t="s">
        <v>595</v>
      </c>
      <c r="D16" s="197" t="s">
        <v>131</v>
      </c>
      <c r="E16" s="196" t="s">
        <v>599</v>
      </c>
      <c r="F16" s="202" t="s">
        <v>129</v>
      </c>
      <c r="G16" s="196" t="s">
        <v>132</v>
      </c>
      <c r="H16" s="196"/>
    </row>
    <row r="17" spans="1:8" s="61" customFormat="1" ht="26.25" thickBot="1">
      <c r="A17" s="540">
        <v>44184</v>
      </c>
      <c r="B17" s="541">
        <f t="shared" si="0"/>
        <v>44184</v>
      </c>
      <c r="C17" s="542" t="s">
        <v>596</v>
      </c>
      <c r="D17" s="543" t="s">
        <v>597</v>
      </c>
      <c r="E17" s="544" t="s">
        <v>600</v>
      </c>
      <c r="F17" s="198" t="s">
        <v>605</v>
      </c>
      <c r="G17" s="544" t="s">
        <v>601</v>
      </c>
      <c r="H17" s="544"/>
    </row>
    <row r="18" spans="1:8" s="61" customFormat="1" ht="25.5">
      <c r="A18" s="220">
        <v>44186</v>
      </c>
      <c r="B18" s="221">
        <f t="shared" si="0"/>
        <v>44186</v>
      </c>
      <c r="C18" s="200" t="s">
        <v>102</v>
      </c>
      <c r="D18" s="201" t="s">
        <v>133</v>
      </c>
      <c r="E18" s="200" t="s">
        <v>134</v>
      </c>
      <c r="F18" s="200" t="s">
        <v>482</v>
      </c>
      <c r="G18" s="200" t="s">
        <v>135</v>
      </c>
      <c r="H18" s="200"/>
    </row>
    <row r="19" spans="1:8" s="61" customFormat="1" ht="25.5">
      <c r="A19" s="216">
        <v>44187</v>
      </c>
      <c r="B19" s="217">
        <f t="shared" si="0"/>
        <v>44187</v>
      </c>
      <c r="C19" s="196" t="s">
        <v>3</v>
      </c>
      <c r="D19" s="196" t="s">
        <v>136</v>
      </c>
      <c r="E19" s="196" t="s">
        <v>137</v>
      </c>
      <c r="F19" s="196" t="s">
        <v>483</v>
      </c>
      <c r="G19" s="196" t="s">
        <v>138</v>
      </c>
      <c r="H19" s="224" t="s">
        <v>567</v>
      </c>
    </row>
    <row r="20" spans="1:8" s="61" customFormat="1" ht="25.5">
      <c r="A20" s="216">
        <v>44188</v>
      </c>
      <c r="B20" s="217">
        <f t="shared" si="0"/>
        <v>44188</v>
      </c>
      <c r="C20" s="196" t="s">
        <v>109</v>
      </c>
      <c r="D20" s="197" t="s">
        <v>139</v>
      </c>
      <c r="E20" s="196" t="s">
        <v>140</v>
      </c>
      <c r="F20" s="196" t="s">
        <v>493</v>
      </c>
      <c r="G20" s="196" t="s">
        <v>141</v>
      </c>
      <c r="H20" s="196"/>
    </row>
    <row r="21" spans="1:8" s="61" customFormat="1" ht="25.5">
      <c r="A21" s="216">
        <v>44189</v>
      </c>
      <c r="B21" s="217">
        <f t="shared" si="0"/>
        <v>44189</v>
      </c>
      <c r="C21" s="196" t="s">
        <v>4</v>
      </c>
      <c r="D21" s="197" t="s">
        <v>142</v>
      </c>
      <c r="E21" s="196" t="s">
        <v>143</v>
      </c>
      <c r="F21" s="196" t="s">
        <v>47</v>
      </c>
      <c r="G21" s="196" t="s">
        <v>144</v>
      </c>
      <c r="H21" s="196" t="s">
        <v>49</v>
      </c>
    </row>
    <row r="22" spans="1:8" s="61" customFormat="1" ht="26.25" thickBot="1">
      <c r="A22" s="218">
        <v>44190</v>
      </c>
      <c r="B22" s="219">
        <f t="shared" si="0"/>
        <v>44190</v>
      </c>
      <c r="C22" s="198" t="s">
        <v>29</v>
      </c>
      <c r="D22" s="199" t="s">
        <v>145</v>
      </c>
      <c r="E22" s="198" t="s">
        <v>146</v>
      </c>
      <c r="F22" s="198" t="s">
        <v>22</v>
      </c>
      <c r="G22" s="198" t="s">
        <v>147</v>
      </c>
      <c r="H22" s="198"/>
    </row>
    <row r="23" spans="1:8" s="61" customFormat="1" ht="25.5">
      <c r="A23" s="222">
        <v>44193</v>
      </c>
      <c r="B23" s="223">
        <f t="shared" si="0"/>
        <v>44193</v>
      </c>
      <c r="C23" s="206" t="s">
        <v>102</v>
      </c>
      <c r="D23" s="207" t="s">
        <v>148</v>
      </c>
      <c r="E23" s="196" t="s">
        <v>502</v>
      </c>
      <c r="F23" s="206" t="s">
        <v>107</v>
      </c>
      <c r="G23" s="206" t="s">
        <v>67</v>
      </c>
      <c r="H23" s="206"/>
    </row>
    <row r="24" spans="1:8" s="61" customFormat="1" ht="25.5">
      <c r="A24" s="216">
        <v>44194</v>
      </c>
      <c r="B24" s="217">
        <f t="shared" si="0"/>
        <v>44194</v>
      </c>
      <c r="C24" s="196" t="s">
        <v>73</v>
      </c>
      <c r="D24" s="196" t="s">
        <v>149</v>
      </c>
      <c r="E24" s="196" t="s">
        <v>505</v>
      </c>
      <c r="F24" s="196" t="s">
        <v>65</v>
      </c>
      <c r="G24" s="196" t="s">
        <v>150</v>
      </c>
      <c r="H24" s="196" t="s">
        <v>49</v>
      </c>
    </row>
    <row r="25" spans="1:8" s="61" customFormat="1" ht="25.5">
      <c r="A25" s="216">
        <v>44195</v>
      </c>
      <c r="B25" s="217">
        <f t="shared" si="0"/>
        <v>44195</v>
      </c>
      <c r="C25" s="196" t="s">
        <v>109</v>
      </c>
      <c r="D25" s="196" t="s">
        <v>151</v>
      </c>
      <c r="E25" s="196" t="s">
        <v>507</v>
      </c>
      <c r="F25" s="196" t="s">
        <v>495</v>
      </c>
      <c r="G25" s="196" t="s">
        <v>568</v>
      </c>
      <c r="H25" s="196"/>
    </row>
    <row r="26" spans="1:8" s="61" customFormat="1" ht="25.5">
      <c r="A26" s="216">
        <v>44196</v>
      </c>
      <c r="B26" s="217">
        <f t="shared" si="0"/>
        <v>44196</v>
      </c>
      <c r="C26" s="196" t="s">
        <v>111</v>
      </c>
      <c r="D26" s="196" t="s">
        <v>153</v>
      </c>
      <c r="E26" s="196" t="s">
        <v>77</v>
      </c>
      <c r="F26" s="196" t="s">
        <v>494</v>
      </c>
      <c r="G26" s="196" t="s">
        <v>76</v>
      </c>
      <c r="H26" s="196" t="s">
        <v>49</v>
      </c>
    </row>
    <row r="27" spans="1:8" s="61" customFormat="1" ht="30.75" customHeight="1">
      <c r="A27" s="94" t="s">
        <v>563</v>
      </c>
      <c r="B27" s="95"/>
      <c r="C27" s="95"/>
      <c r="D27" s="99" t="s">
        <v>564</v>
      </c>
      <c r="E27" s="209" t="s">
        <v>565</v>
      </c>
      <c r="F27" s="209"/>
      <c r="G27" s="208" t="s">
        <v>566</v>
      </c>
      <c r="H27" s="100"/>
    </row>
    <row r="28" spans="1:8" s="61" customFormat="1" ht="19.5"/>
    <row r="29" spans="1:8" s="61" customFormat="1" ht="19.5"/>
    <row r="30" spans="1:8" s="61" customFormat="1" ht="19.5"/>
    <row r="31" spans="1:8" s="61" customFormat="1" ht="19.5"/>
    <row r="32" spans="1:8" s="57" customFormat="1" ht="19.5"/>
    <row r="33" spans="1:30" s="57" customFormat="1" ht="19.5"/>
    <row r="34" spans="1:30" s="57" customFormat="1" ht="19.5"/>
    <row r="35" spans="1:30" s="57" customFormat="1" ht="19.5"/>
    <row r="36" spans="1:30" s="57" customFormat="1" ht="19.5"/>
    <row r="37" spans="1:30" s="57" customFormat="1" ht="19.5"/>
    <row r="38" spans="1:30" s="65" customFormat="1" ht="19.5"/>
    <row r="39" spans="1:30" s="65" customFormat="1" ht="19.5"/>
    <row r="40" spans="1:30" s="40" customFormat="1" ht="21"/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</sheetData>
  <phoneticPr fontId="22" type="noConversion"/>
  <pageMargins left="0.7" right="0.7" top="0.75" bottom="0.75" header="0.3" footer="0.3"/>
  <pageSetup paperSize="9" scale="7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topLeftCell="A16" zoomScale="70" zoomScaleSheetLayoutView="70" workbookViewId="0">
      <selection activeCell="AA31" sqref="AA31:AA32"/>
    </sheetView>
  </sheetViews>
  <sheetFormatPr defaultColWidth="8.875" defaultRowHeight="16.5"/>
  <cols>
    <col min="1" max="1" width="6.625" style="298" customWidth="1"/>
    <col min="2" max="2" width="9.375" style="294" customWidth="1"/>
    <col min="3" max="3" width="9" style="298" customWidth="1"/>
    <col min="4" max="4" width="6.625" style="298" customWidth="1"/>
    <col min="5" max="5" width="9.375" style="298" customWidth="1"/>
    <col min="6" max="6" width="9.875" style="325" customWidth="1"/>
    <col min="7" max="7" width="8.5" style="325" customWidth="1"/>
    <col min="8" max="8" width="9.375" style="294" customWidth="1"/>
    <col min="9" max="9" width="10.875" style="298" customWidth="1"/>
    <col min="10" max="10" width="6.625" style="298" customWidth="1"/>
    <col min="11" max="11" width="9.375" style="298" customWidth="1"/>
    <col min="12" max="12" width="9.875" style="294" customWidth="1"/>
    <col min="13" max="13" width="8.5" style="294" customWidth="1"/>
    <col min="14" max="14" width="9.375" style="294" customWidth="1"/>
    <col min="15" max="15" width="13.375" style="298" customWidth="1"/>
    <col min="16" max="16" width="6.875" style="298" customWidth="1"/>
    <col min="17" max="17" width="9.375" style="298" customWidth="1"/>
    <col min="18" max="18" width="9.875" style="294" customWidth="1"/>
    <col min="19" max="19" width="8.5" style="294" customWidth="1"/>
    <col min="20" max="20" width="9.375" style="294" customWidth="1"/>
    <col min="21" max="21" width="10.5" style="298" customWidth="1"/>
    <col min="22" max="22" width="8" style="298" customWidth="1"/>
    <col min="23" max="23" width="9.375" style="298" customWidth="1"/>
    <col min="24" max="24" width="9.875" style="294" customWidth="1"/>
    <col min="25" max="25" width="8.5" style="294" customWidth="1"/>
    <col min="26" max="26" width="9.375" style="294" customWidth="1"/>
    <col min="27" max="27" width="10.375" style="298" customWidth="1"/>
    <col min="28" max="28" width="6.5" style="298" customWidth="1"/>
    <col min="29" max="29" width="9.375" style="298" customWidth="1"/>
    <col min="30" max="30" width="9.875" style="294" customWidth="1"/>
    <col min="31" max="31" width="8.5" style="294" customWidth="1"/>
    <col min="32" max="40" width="8.875" style="297"/>
    <col min="41" max="41" width="8.875" style="290"/>
    <col min="42" max="42" width="17.875" style="290" bestFit="1" customWidth="1"/>
    <col min="43" max="16384" width="8.875" style="290"/>
  </cols>
  <sheetData>
    <row r="1" spans="1:41" s="303" customFormat="1" ht="28.15" customHeight="1">
      <c r="A1" s="423" t="s">
        <v>569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232"/>
      <c r="AO1" s="307"/>
    </row>
    <row r="2" spans="1:41" s="236" customFormat="1">
      <c r="A2" s="234" t="s">
        <v>242</v>
      </c>
      <c r="B2" s="235"/>
      <c r="C2" s="235"/>
      <c r="D2" s="236">
        <v>1100</v>
      </c>
      <c r="E2" s="237"/>
      <c r="F2" s="235"/>
      <c r="G2" s="235"/>
      <c r="H2" s="238"/>
      <c r="I2" s="238"/>
      <c r="K2" s="238"/>
      <c r="O2" s="236" t="s">
        <v>241</v>
      </c>
      <c r="Q2" s="238"/>
      <c r="W2" s="238"/>
      <c r="Z2" s="236" t="s">
        <v>240</v>
      </c>
    </row>
    <row r="3" spans="1:41" ht="19.5">
      <c r="A3" s="308" t="s">
        <v>239</v>
      </c>
      <c r="B3" s="425">
        <v>44166</v>
      </c>
      <c r="C3" s="419"/>
      <c r="D3" s="420">
        <v>44166</v>
      </c>
      <c r="E3" s="421"/>
      <c r="F3" s="421"/>
      <c r="G3" s="422"/>
      <c r="H3" s="425">
        <v>44167</v>
      </c>
      <c r="I3" s="419"/>
      <c r="J3" s="420">
        <v>44167</v>
      </c>
      <c r="K3" s="421"/>
      <c r="L3" s="421"/>
      <c r="M3" s="422"/>
      <c r="N3" s="425">
        <v>44168</v>
      </c>
      <c r="O3" s="419"/>
      <c r="P3" s="420">
        <v>44168</v>
      </c>
      <c r="Q3" s="421"/>
      <c r="R3" s="421"/>
      <c r="S3" s="422"/>
      <c r="T3" s="425">
        <v>44169</v>
      </c>
      <c r="U3" s="419"/>
      <c r="V3" s="420">
        <v>44169</v>
      </c>
      <c r="W3" s="421"/>
      <c r="X3" s="421"/>
      <c r="Y3" s="422"/>
      <c r="Z3" s="425">
        <v>44172</v>
      </c>
      <c r="AA3" s="419"/>
      <c r="AB3" s="420">
        <v>44172</v>
      </c>
      <c r="AC3" s="421"/>
      <c r="AD3" s="421"/>
      <c r="AE3" s="422"/>
      <c r="AF3" s="290"/>
      <c r="AG3" s="290"/>
      <c r="AH3" s="290"/>
      <c r="AI3" s="290"/>
      <c r="AJ3" s="290"/>
      <c r="AK3" s="290"/>
      <c r="AL3" s="290"/>
      <c r="AM3" s="290"/>
      <c r="AN3" s="290"/>
    </row>
    <row r="4" spans="1:41" s="304" customFormat="1" ht="33">
      <c r="A4" s="309" t="s">
        <v>238</v>
      </c>
      <c r="B4" s="242" t="s">
        <v>237</v>
      </c>
      <c r="C4" s="242" t="s">
        <v>236</v>
      </c>
      <c r="D4" s="242" t="s">
        <v>235</v>
      </c>
      <c r="E4" s="242" t="s">
        <v>234</v>
      </c>
      <c r="F4" s="242" t="s">
        <v>233</v>
      </c>
      <c r="G4" s="243" t="s">
        <v>232</v>
      </c>
      <c r="H4" s="242" t="s">
        <v>237</v>
      </c>
      <c r="I4" s="242" t="s">
        <v>236</v>
      </c>
      <c r="J4" s="242" t="s">
        <v>235</v>
      </c>
      <c r="K4" s="242" t="s">
        <v>234</v>
      </c>
      <c r="L4" s="242" t="s">
        <v>233</v>
      </c>
      <c r="M4" s="243" t="s">
        <v>232</v>
      </c>
      <c r="N4" s="242" t="s">
        <v>237</v>
      </c>
      <c r="O4" s="242" t="s">
        <v>236</v>
      </c>
      <c r="P4" s="242" t="s">
        <v>235</v>
      </c>
      <c r="Q4" s="242" t="s">
        <v>234</v>
      </c>
      <c r="R4" s="242" t="s">
        <v>233</v>
      </c>
      <c r="S4" s="243" t="s">
        <v>232</v>
      </c>
      <c r="T4" s="242" t="s">
        <v>237</v>
      </c>
      <c r="U4" s="242" t="s">
        <v>236</v>
      </c>
      <c r="V4" s="242" t="s">
        <v>235</v>
      </c>
      <c r="W4" s="242" t="s">
        <v>234</v>
      </c>
      <c r="X4" s="242" t="s">
        <v>233</v>
      </c>
      <c r="Y4" s="243" t="s">
        <v>232</v>
      </c>
      <c r="Z4" s="242" t="s">
        <v>237</v>
      </c>
      <c r="AA4" s="242" t="s">
        <v>236</v>
      </c>
      <c r="AB4" s="242" t="s">
        <v>235</v>
      </c>
      <c r="AC4" s="242" t="s">
        <v>234</v>
      </c>
      <c r="AD4" s="242" t="s">
        <v>233</v>
      </c>
      <c r="AE4" s="243" t="s">
        <v>232</v>
      </c>
    </row>
    <row r="5" spans="1:41" s="247" customFormat="1" ht="18.600000000000001" customHeight="1">
      <c r="A5" s="418" t="s">
        <v>0</v>
      </c>
      <c r="B5" s="424" t="s">
        <v>3</v>
      </c>
      <c r="C5" s="228" t="s">
        <v>231</v>
      </c>
      <c r="D5" s="228">
        <v>115.45454545454545</v>
      </c>
      <c r="E5" s="246">
        <v>127</v>
      </c>
      <c r="F5" s="248"/>
      <c r="G5" s="248"/>
      <c r="H5" s="426" t="s">
        <v>2</v>
      </c>
      <c r="I5" s="228" t="s">
        <v>230</v>
      </c>
      <c r="J5" s="228">
        <v>249.81818181818181</v>
      </c>
      <c r="K5" s="246">
        <v>274.8</v>
      </c>
      <c r="L5" s="229"/>
      <c r="M5" s="229"/>
      <c r="N5" s="418" t="s">
        <v>1</v>
      </c>
      <c r="O5" s="228" t="s">
        <v>229</v>
      </c>
      <c r="P5" s="228">
        <v>19.09090909090909</v>
      </c>
      <c r="Q5" s="246">
        <v>21</v>
      </c>
      <c r="R5" s="229"/>
      <c r="S5" s="229"/>
      <c r="T5" s="418" t="s">
        <v>4</v>
      </c>
      <c r="U5" s="228" t="s">
        <v>228</v>
      </c>
      <c r="V5" s="228">
        <v>8.0181818181818176</v>
      </c>
      <c r="W5" s="246">
        <v>8.82</v>
      </c>
      <c r="X5" s="310"/>
      <c r="Y5" s="310"/>
      <c r="Z5" s="426" t="s">
        <v>102</v>
      </c>
      <c r="AA5" s="228" t="s">
        <v>225</v>
      </c>
      <c r="AB5" s="228">
        <v>133.63636363636363</v>
      </c>
      <c r="AC5" s="246">
        <v>147</v>
      </c>
      <c r="AD5" s="229"/>
      <c r="AE5" s="229"/>
    </row>
    <row r="6" spans="1:41" s="247" customFormat="1" ht="19.899999999999999" customHeight="1">
      <c r="A6" s="418"/>
      <c r="B6" s="424"/>
      <c r="C6" s="228" t="s">
        <v>226</v>
      </c>
      <c r="D6" s="228">
        <v>8.1818181818181817</v>
      </c>
      <c r="E6" s="246">
        <v>9</v>
      </c>
      <c r="F6" s="248"/>
      <c r="G6" s="248"/>
      <c r="H6" s="426"/>
      <c r="I6" s="228" t="s">
        <v>227</v>
      </c>
      <c r="J6" s="228">
        <v>70.909090909090907</v>
      </c>
      <c r="K6" s="246">
        <v>78</v>
      </c>
      <c r="L6" s="229"/>
      <c r="M6" s="229"/>
      <c r="N6" s="418"/>
      <c r="O6" s="228" t="s">
        <v>226</v>
      </c>
      <c r="P6" s="228">
        <v>115.45454545454545</v>
      </c>
      <c r="Q6" s="246">
        <v>127</v>
      </c>
      <c r="R6" s="229"/>
      <c r="S6" s="229"/>
      <c r="T6" s="418"/>
      <c r="U6" s="228" t="s">
        <v>225</v>
      </c>
      <c r="V6" s="228">
        <v>125.45454545454545</v>
      </c>
      <c r="W6" s="246">
        <v>138</v>
      </c>
      <c r="X6" s="310"/>
      <c r="Y6" s="310"/>
      <c r="Z6" s="419"/>
      <c r="AA6" s="228"/>
      <c r="AB6" s="228"/>
      <c r="AC6" s="246"/>
      <c r="AD6" s="229"/>
      <c r="AE6" s="229"/>
    </row>
    <row r="7" spans="1:41" s="247" customFormat="1" ht="19.899999999999999" customHeight="1">
      <c r="A7" s="418"/>
      <c r="B7" s="424"/>
      <c r="C7" s="228"/>
      <c r="D7" s="228">
        <v>0</v>
      </c>
      <c r="E7" s="246"/>
      <c r="F7" s="248"/>
      <c r="G7" s="248"/>
      <c r="H7" s="426"/>
      <c r="I7" s="228" t="s">
        <v>224</v>
      </c>
      <c r="J7" s="228">
        <v>27.272727272727273</v>
      </c>
      <c r="K7" s="246">
        <v>30</v>
      </c>
      <c r="L7" s="229"/>
      <c r="M7" s="229"/>
      <c r="N7" s="418"/>
      <c r="O7" s="228"/>
      <c r="P7" s="228">
        <v>0</v>
      </c>
      <c r="Q7" s="246"/>
      <c r="R7" s="229"/>
      <c r="S7" s="229"/>
      <c r="T7" s="418"/>
      <c r="U7" s="228"/>
      <c r="V7" s="228"/>
      <c r="W7" s="311"/>
      <c r="X7" s="310"/>
      <c r="Y7" s="310"/>
      <c r="Z7" s="419"/>
      <c r="AA7" s="228"/>
      <c r="AB7" s="228"/>
      <c r="AC7" s="246"/>
      <c r="AD7" s="229"/>
      <c r="AE7" s="229"/>
    </row>
    <row r="8" spans="1:41" s="247" customFormat="1" ht="19.5">
      <c r="A8" s="418"/>
      <c r="B8" s="424"/>
      <c r="C8" s="228"/>
      <c r="D8" s="228">
        <v>0</v>
      </c>
      <c r="E8" s="246"/>
      <c r="F8" s="248"/>
      <c r="G8" s="248"/>
      <c r="H8" s="426"/>
      <c r="I8" s="228" t="s">
        <v>7</v>
      </c>
      <c r="J8" s="228">
        <v>16.363636363636363</v>
      </c>
      <c r="K8" s="246">
        <v>18</v>
      </c>
      <c r="L8" s="229"/>
      <c r="M8" s="229"/>
      <c r="N8" s="418"/>
      <c r="O8" s="228"/>
      <c r="P8" s="228">
        <v>0</v>
      </c>
      <c r="Q8" s="246"/>
      <c r="R8" s="229"/>
      <c r="S8" s="229"/>
      <c r="T8" s="418"/>
      <c r="U8" s="228"/>
      <c r="V8" s="228"/>
      <c r="W8" s="311"/>
      <c r="X8" s="310"/>
      <c r="Y8" s="310"/>
      <c r="Z8" s="419"/>
      <c r="AA8" s="228"/>
      <c r="AB8" s="228"/>
      <c r="AC8" s="246"/>
      <c r="AD8" s="229"/>
      <c r="AE8" s="229"/>
    </row>
    <row r="9" spans="1:41" s="247" customFormat="1" ht="19.899999999999999" customHeight="1">
      <c r="A9" s="418" t="s">
        <v>411</v>
      </c>
      <c r="B9" s="418" t="s">
        <v>92</v>
      </c>
      <c r="C9" s="228" t="s">
        <v>31</v>
      </c>
      <c r="D9" s="312">
        <v>80</v>
      </c>
      <c r="E9" s="246">
        <v>88</v>
      </c>
      <c r="F9" s="229"/>
      <c r="G9" s="229"/>
      <c r="H9" s="418" t="s">
        <v>412</v>
      </c>
      <c r="I9" s="228" t="s">
        <v>222</v>
      </c>
      <c r="J9" s="228">
        <v>5.6181818181818182</v>
      </c>
      <c r="K9" s="246">
        <v>6.18</v>
      </c>
      <c r="L9" s="229"/>
      <c r="M9" s="229"/>
      <c r="N9" s="427" t="s">
        <v>464</v>
      </c>
      <c r="O9" s="228" t="s">
        <v>223</v>
      </c>
      <c r="P9" s="228">
        <v>107.27272727272727</v>
      </c>
      <c r="Q9" s="246">
        <v>118</v>
      </c>
      <c r="R9" s="229"/>
      <c r="S9" s="229"/>
      <c r="T9" s="427" t="s">
        <v>593</v>
      </c>
      <c r="U9" s="228" t="s">
        <v>592</v>
      </c>
      <c r="V9" s="228">
        <v>75</v>
      </c>
      <c r="W9" s="246">
        <f>V9*1050/1000</f>
        <v>78.75</v>
      </c>
      <c r="X9" s="229"/>
      <c r="Y9" s="229"/>
      <c r="Z9" s="418" t="s">
        <v>105</v>
      </c>
      <c r="AA9" s="228" t="s">
        <v>289</v>
      </c>
      <c r="AB9" s="228">
        <v>7.9090909090909092</v>
      </c>
      <c r="AC9" s="246">
        <v>8.6999999999999993</v>
      </c>
      <c r="AD9" s="229"/>
      <c r="AE9" s="229"/>
    </row>
    <row r="10" spans="1:41" s="247" customFormat="1" ht="19.5">
      <c r="A10" s="418"/>
      <c r="B10" s="418"/>
      <c r="C10" s="250" t="s">
        <v>456</v>
      </c>
      <c r="D10" s="228">
        <v>37.272727272727273</v>
      </c>
      <c r="E10" s="246">
        <v>41</v>
      </c>
      <c r="F10" s="248"/>
      <c r="G10" s="248"/>
      <c r="H10" s="418"/>
      <c r="I10" s="228" t="s">
        <v>221</v>
      </c>
      <c r="J10" s="228">
        <v>2.5454545454545454</v>
      </c>
      <c r="K10" s="246">
        <v>2.8</v>
      </c>
      <c r="L10" s="248"/>
      <c r="M10" s="248"/>
      <c r="N10" s="428"/>
      <c r="O10" s="228" t="s">
        <v>192</v>
      </c>
      <c r="P10" s="228">
        <v>6.5454545454545459</v>
      </c>
      <c r="Q10" s="246">
        <v>7.2</v>
      </c>
      <c r="R10" s="229"/>
      <c r="S10" s="229"/>
      <c r="T10" s="428"/>
      <c r="U10" s="228"/>
      <c r="V10" s="228"/>
      <c r="W10" s="246"/>
      <c r="X10" s="229"/>
      <c r="Y10" s="229"/>
      <c r="Z10" s="418"/>
      <c r="AA10" s="248" t="s">
        <v>285</v>
      </c>
      <c r="AB10" s="228">
        <v>160.45454545454547</v>
      </c>
      <c r="AC10" s="246">
        <v>176.5</v>
      </c>
      <c r="AD10" s="229"/>
      <c r="AE10" s="229"/>
    </row>
    <row r="11" spans="1:41" s="247" customFormat="1" ht="26.45" customHeight="1">
      <c r="A11" s="418"/>
      <c r="B11" s="418"/>
      <c r="C11" s="313" t="s">
        <v>457</v>
      </c>
      <c r="D11" s="228">
        <v>18.181818181818183</v>
      </c>
      <c r="E11" s="246">
        <v>20</v>
      </c>
      <c r="F11" s="248"/>
      <c r="G11" s="248"/>
      <c r="H11" s="418"/>
      <c r="I11" s="228" t="s">
        <v>219</v>
      </c>
      <c r="J11" s="228">
        <v>0.54545454545454541</v>
      </c>
      <c r="K11" s="246">
        <v>0.6</v>
      </c>
      <c r="L11" s="248"/>
      <c r="M11" s="248"/>
      <c r="N11" s="428"/>
      <c r="O11" s="228" t="s">
        <v>460</v>
      </c>
      <c r="P11" s="228">
        <v>27.272727272727273</v>
      </c>
      <c r="Q11" s="246">
        <v>30</v>
      </c>
      <c r="R11" s="229"/>
      <c r="S11" s="229"/>
      <c r="T11" s="428"/>
      <c r="U11" s="228"/>
      <c r="V11" s="228"/>
      <c r="W11" s="246"/>
      <c r="X11" s="229"/>
      <c r="Y11" s="229"/>
      <c r="Z11" s="418"/>
      <c r="AA11" s="228" t="s">
        <v>189</v>
      </c>
      <c r="AB11" s="228">
        <v>4.5454545454545459</v>
      </c>
      <c r="AC11" s="246">
        <v>5</v>
      </c>
      <c r="AD11" s="229"/>
      <c r="AE11" s="229"/>
    </row>
    <row r="12" spans="1:41" s="247" customFormat="1" ht="19.5">
      <c r="A12" s="418"/>
      <c r="B12" s="418"/>
      <c r="C12" s="228" t="s">
        <v>220</v>
      </c>
      <c r="D12" s="228">
        <v>7.2727272727272725</v>
      </c>
      <c r="E12" s="246">
        <v>8</v>
      </c>
      <c r="F12" s="248"/>
      <c r="G12" s="248"/>
      <c r="H12" s="418"/>
      <c r="I12" s="228" t="s">
        <v>217</v>
      </c>
      <c r="J12" s="228">
        <v>6.5454545454545459</v>
      </c>
      <c r="K12" s="246">
        <v>7.2</v>
      </c>
      <c r="L12" s="229"/>
      <c r="M12" s="229"/>
      <c r="N12" s="428"/>
      <c r="O12" s="228" t="s">
        <v>463</v>
      </c>
      <c r="P12" s="228">
        <v>27.272727272727273</v>
      </c>
      <c r="Q12" s="246">
        <v>30</v>
      </c>
      <c r="R12" s="229"/>
      <c r="S12" s="229"/>
      <c r="T12" s="428"/>
      <c r="U12" s="228"/>
      <c r="V12" s="228"/>
      <c r="W12" s="246"/>
      <c r="X12" s="229"/>
      <c r="Y12" s="229"/>
      <c r="Z12" s="418"/>
      <c r="AA12" s="228" t="s">
        <v>281</v>
      </c>
      <c r="AB12" s="228">
        <v>0.90909090909090906</v>
      </c>
      <c r="AC12" s="246">
        <v>1</v>
      </c>
      <c r="AD12" s="229"/>
      <c r="AE12" s="229"/>
    </row>
    <row r="13" spans="1:41" s="247" customFormat="1" ht="19.5">
      <c r="A13" s="418"/>
      <c r="B13" s="418"/>
      <c r="C13" s="228" t="s">
        <v>189</v>
      </c>
      <c r="D13" s="228">
        <v>5.4545454545454541</v>
      </c>
      <c r="E13" s="246">
        <v>6</v>
      </c>
      <c r="F13" s="248"/>
      <c r="G13" s="248"/>
      <c r="H13" s="418"/>
      <c r="I13" s="228"/>
      <c r="J13" s="228"/>
      <c r="K13" s="246"/>
      <c r="L13" s="248"/>
      <c r="M13" s="248"/>
      <c r="N13" s="428"/>
      <c r="O13" s="228"/>
      <c r="P13" s="228">
        <v>0</v>
      </c>
      <c r="Q13" s="228"/>
      <c r="R13" s="228"/>
      <c r="S13" s="228"/>
      <c r="T13" s="428"/>
      <c r="U13" s="228"/>
      <c r="V13" s="228"/>
      <c r="W13" s="246"/>
      <c r="X13" s="229"/>
      <c r="Y13" s="229"/>
      <c r="Z13" s="418"/>
      <c r="AA13" s="228"/>
      <c r="AB13" s="228"/>
      <c r="AC13" s="246"/>
      <c r="AD13" s="229"/>
      <c r="AE13" s="229"/>
    </row>
    <row r="14" spans="1:41" s="247" customFormat="1" ht="19.899999999999999" customHeight="1">
      <c r="A14" s="418"/>
      <c r="B14" s="418"/>
      <c r="C14" s="228"/>
      <c r="D14" s="228">
        <v>0</v>
      </c>
      <c r="E14" s="246"/>
      <c r="F14" s="248"/>
      <c r="G14" s="248"/>
      <c r="H14" s="418"/>
      <c r="I14" s="228"/>
      <c r="J14" s="228"/>
      <c r="K14" s="246"/>
      <c r="L14" s="229"/>
      <c r="M14" s="229"/>
      <c r="N14" s="428"/>
      <c r="O14" s="228"/>
      <c r="P14" s="228">
        <v>0</v>
      </c>
      <c r="Q14" s="246"/>
      <c r="R14" s="229"/>
      <c r="S14" s="229"/>
      <c r="T14" s="428"/>
      <c r="U14" s="228"/>
      <c r="V14" s="228"/>
      <c r="W14" s="311"/>
      <c r="X14" s="310"/>
      <c r="Y14" s="310"/>
      <c r="Z14" s="418"/>
      <c r="AA14" s="228"/>
      <c r="AB14" s="228"/>
      <c r="AC14" s="246"/>
      <c r="AD14" s="229"/>
      <c r="AE14" s="229"/>
    </row>
    <row r="15" spans="1:41" s="247" customFormat="1" ht="19.899999999999999" customHeight="1">
      <c r="A15" s="418"/>
      <c r="B15" s="418"/>
      <c r="C15" s="228"/>
      <c r="D15" s="228">
        <v>0</v>
      </c>
      <c r="E15" s="246"/>
      <c r="F15" s="248"/>
      <c r="G15" s="248"/>
      <c r="H15" s="418"/>
      <c r="I15" s="228"/>
      <c r="J15" s="228"/>
      <c r="K15" s="246"/>
      <c r="L15" s="229"/>
      <c r="M15" s="229"/>
      <c r="N15" s="429"/>
      <c r="O15" s="228"/>
      <c r="P15" s="228">
        <v>0</v>
      </c>
      <c r="Q15" s="246"/>
      <c r="R15" s="229"/>
      <c r="S15" s="229"/>
      <c r="T15" s="429"/>
      <c r="U15" s="228"/>
      <c r="V15" s="228"/>
      <c r="W15" s="311"/>
      <c r="X15" s="310"/>
      <c r="Y15" s="310"/>
      <c r="Z15" s="418"/>
      <c r="AA15" s="251"/>
      <c r="AB15" s="228"/>
      <c r="AC15" s="246"/>
      <c r="AD15" s="229"/>
      <c r="AE15" s="229"/>
    </row>
    <row r="16" spans="1:41" s="247" customFormat="1" ht="18.600000000000001" customHeight="1">
      <c r="A16" s="418" t="s">
        <v>8</v>
      </c>
      <c r="B16" s="418" t="s">
        <v>93</v>
      </c>
      <c r="C16" s="313" t="s">
        <v>215</v>
      </c>
      <c r="D16" s="228">
        <v>66.818181818181813</v>
      </c>
      <c r="E16" s="246">
        <v>73.5</v>
      </c>
      <c r="F16" s="248"/>
      <c r="G16" s="248"/>
      <c r="H16" s="418" t="s">
        <v>413</v>
      </c>
      <c r="I16" s="228" t="s">
        <v>214</v>
      </c>
      <c r="J16" s="228">
        <v>80.181818181818187</v>
      </c>
      <c r="K16" s="246">
        <v>88.2</v>
      </c>
      <c r="L16" s="229"/>
      <c r="M16" s="229"/>
      <c r="N16" s="418" t="s">
        <v>98</v>
      </c>
      <c r="O16" s="228" t="s">
        <v>213</v>
      </c>
      <c r="P16" s="228">
        <v>22.727272727272727</v>
      </c>
      <c r="Q16" s="246">
        <v>25</v>
      </c>
      <c r="R16" s="229"/>
      <c r="S16" s="229"/>
      <c r="T16" s="418" t="s">
        <v>100</v>
      </c>
      <c r="U16" s="228" t="s">
        <v>212</v>
      </c>
      <c r="V16" s="228">
        <v>65.454545454545453</v>
      </c>
      <c r="W16" s="246">
        <v>72</v>
      </c>
      <c r="X16" s="229"/>
      <c r="Y16" s="229"/>
      <c r="Z16" s="418" t="s">
        <v>103</v>
      </c>
      <c r="AA16" s="228" t="s">
        <v>211</v>
      </c>
      <c r="AB16" s="228">
        <v>77</v>
      </c>
      <c r="AC16" s="246">
        <v>86</v>
      </c>
      <c r="AD16" s="229"/>
      <c r="AE16" s="229"/>
    </row>
    <row r="17" spans="1:33" s="247" customFormat="1" ht="19.5">
      <c r="A17" s="418"/>
      <c r="B17" s="418"/>
      <c r="C17" s="228" t="s">
        <v>210</v>
      </c>
      <c r="D17" s="228">
        <v>21.818181818181817</v>
      </c>
      <c r="E17" s="246">
        <v>24</v>
      </c>
      <c r="F17" s="248"/>
      <c r="G17" s="248"/>
      <c r="H17" s="418"/>
      <c r="I17" s="228"/>
      <c r="J17" s="228"/>
      <c r="K17" s="246"/>
      <c r="L17" s="248"/>
      <c r="M17" s="248"/>
      <c r="N17" s="418"/>
      <c r="O17" s="228" t="s">
        <v>189</v>
      </c>
      <c r="P17" s="228">
        <v>4.9090909090909083</v>
      </c>
      <c r="Q17" s="246">
        <v>5.3999999999999995</v>
      </c>
      <c r="R17" s="229"/>
      <c r="S17" s="229"/>
      <c r="T17" s="418"/>
      <c r="U17" s="228" t="s">
        <v>462</v>
      </c>
      <c r="V17" s="228">
        <v>22.727272727272727</v>
      </c>
      <c r="W17" s="246">
        <v>25</v>
      </c>
      <c r="X17" s="229"/>
      <c r="Y17" s="229"/>
      <c r="Z17" s="419"/>
      <c r="AA17" s="228" t="s">
        <v>207</v>
      </c>
      <c r="AB17" s="228">
        <v>32.727272727272727</v>
      </c>
      <c r="AC17" s="246">
        <v>36</v>
      </c>
      <c r="AD17" s="248"/>
      <c r="AE17" s="248"/>
    </row>
    <row r="18" spans="1:33" s="247" customFormat="1" ht="19.5">
      <c r="A18" s="418"/>
      <c r="B18" s="418"/>
      <c r="C18" s="228" t="s">
        <v>206</v>
      </c>
      <c r="D18" s="228">
        <v>6.3636363636363633</v>
      </c>
      <c r="E18" s="246">
        <v>7</v>
      </c>
      <c r="F18" s="248"/>
      <c r="G18" s="248"/>
      <c r="H18" s="418"/>
      <c r="I18" s="228"/>
      <c r="J18" s="228"/>
      <c r="K18" s="246"/>
      <c r="L18" s="248"/>
      <c r="M18" s="248"/>
      <c r="N18" s="418"/>
      <c r="O18" s="228" t="s">
        <v>461</v>
      </c>
      <c r="P18" s="228">
        <v>9.1090909090909093</v>
      </c>
      <c r="Q18" s="246">
        <v>10.02</v>
      </c>
      <c r="R18" s="229"/>
      <c r="S18" s="229"/>
      <c r="T18" s="418"/>
      <c r="U18" s="228" t="s">
        <v>192</v>
      </c>
      <c r="V18" s="228">
        <v>4.9090909090909083</v>
      </c>
      <c r="W18" s="246">
        <v>5.3999999999999995</v>
      </c>
      <c r="X18" s="229"/>
      <c r="Y18" s="229"/>
      <c r="Z18" s="419"/>
      <c r="AA18" s="228" t="s">
        <v>191</v>
      </c>
      <c r="AB18" s="228">
        <v>4.5454545454545459</v>
      </c>
      <c r="AC18" s="246">
        <v>5</v>
      </c>
      <c r="AD18" s="229"/>
      <c r="AE18" s="229"/>
    </row>
    <row r="19" spans="1:33" s="247" customFormat="1" ht="19.5">
      <c r="A19" s="418"/>
      <c r="B19" s="418"/>
      <c r="C19" s="228" t="s">
        <v>204</v>
      </c>
      <c r="D19" s="228">
        <v>2.7272727272727271</v>
      </c>
      <c r="E19" s="246">
        <v>3</v>
      </c>
      <c r="F19" s="248"/>
      <c r="G19" s="248"/>
      <c r="H19" s="418"/>
      <c r="I19" s="228"/>
      <c r="J19" s="228"/>
      <c r="K19" s="246"/>
      <c r="L19" s="248"/>
      <c r="M19" s="248"/>
      <c r="N19" s="418"/>
      <c r="O19" s="228" t="s">
        <v>203</v>
      </c>
      <c r="P19" s="228">
        <v>18.272727272727273</v>
      </c>
      <c r="Q19" s="246">
        <v>20.100000000000001</v>
      </c>
      <c r="R19" s="229"/>
      <c r="S19" s="229"/>
      <c r="T19" s="418"/>
      <c r="U19" s="228" t="s">
        <v>202</v>
      </c>
      <c r="V19" s="228">
        <v>7.6363636363636367</v>
      </c>
      <c r="W19" s="246">
        <v>8.4</v>
      </c>
      <c r="X19" s="229"/>
      <c r="Y19" s="229"/>
      <c r="Z19" s="419"/>
      <c r="AA19" s="228" t="s">
        <v>461</v>
      </c>
      <c r="AB19" s="228">
        <v>0.1</v>
      </c>
      <c r="AC19" s="246">
        <v>1</v>
      </c>
      <c r="AD19" s="229"/>
      <c r="AE19" s="229"/>
    </row>
    <row r="20" spans="1:33" s="247" customFormat="1" ht="19.5">
      <c r="A20" s="418"/>
      <c r="B20" s="418"/>
      <c r="C20" s="228" t="s">
        <v>189</v>
      </c>
      <c r="D20" s="228">
        <v>5.4545454545454541</v>
      </c>
      <c r="E20" s="246">
        <v>6</v>
      </c>
      <c r="F20" s="248"/>
      <c r="G20" s="248"/>
      <c r="H20" s="418"/>
      <c r="I20" s="228"/>
      <c r="J20" s="228"/>
      <c r="K20" s="246"/>
      <c r="L20" s="229"/>
      <c r="M20" s="229"/>
      <c r="N20" s="418"/>
      <c r="O20" s="228" t="s">
        <v>201</v>
      </c>
      <c r="P20" s="228">
        <v>13.636363636363637</v>
      </c>
      <c r="Q20" s="246">
        <v>15</v>
      </c>
      <c r="R20" s="229"/>
      <c r="S20" s="229"/>
      <c r="T20" s="418"/>
      <c r="U20" s="228" t="s">
        <v>200</v>
      </c>
      <c r="V20" s="228">
        <v>0.90909090909090906</v>
      </c>
      <c r="W20" s="246">
        <v>1</v>
      </c>
      <c r="X20" s="229"/>
      <c r="Y20" s="229"/>
      <c r="Z20" s="419"/>
      <c r="AA20" s="228" t="s">
        <v>466</v>
      </c>
      <c r="AB20" s="228">
        <v>10</v>
      </c>
      <c r="AC20" s="246">
        <v>11</v>
      </c>
      <c r="AD20" s="229"/>
      <c r="AE20" s="229"/>
    </row>
    <row r="21" spans="1:33" s="247" customFormat="1" ht="19.899999999999999" customHeight="1">
      <c r="A21" s="418"/>
      <c r="B21" s="418"/>
      <c r="C21" s="228"/>
      <c r="D21" s="228">
        <v>0</v>
      </c>
      <c r="E21" s="246"/>
      <c r="F21" s="248"/>
      <c r="G21" s="248"/>
      <c r="H21" s="418"/>
      <c r="I21" s="228"/>
      <c r="J21" s="228"/>
      <c r="K21" s="246"/>
      <c r="L21" s="229"/>
      <c r="M21" s="229"/>
      <c r="N21" s="418"/>
      <c r="O21" s="228"/>
      <c r="P21" s="228">
        <v>0</v>
      </c>
      <c r="Q21" s="246"/>
      <c r="R21" s="229"/>
      <c r="S21" s="229"/>
      <c r="T21" s="418"/>
      <c r="U21" s="228" t="s">
        <v>199</v>
      </c>
      <c r="V21" s="228">
        <v>39.272727272727273</v>
      </c>
      <c r="W21" s="246">
        <v>43.2</v>
      </c>
      <c r="X21" s="228"/>
      <c r="Y21" s="228"/>
      <c r="Z21" s="419"/>
      <c r="AA21" s="228"/>
      <c r="AB21" s="228">
        <v>0</v>
      </c>
      <c r="AC21" s="246"/>
      <c r="AD21" s="229"/>
      <c r="AE21" s="229"/>
    </row>
    <row r="22" spans="1:33" s="247" customFormat="1" ht="19.5">
      <c r="A22" s="418" t="s">
        <v>198</v>
      </c>
      <c r="B22" s="418" t="s">
        <v>22</v>
      </c>
      <c r="C22" s="228" t="s">
        <v>197</v>
      </c>
      <c r="D22" s="228">
        <v>112.72727272727273</v>
      </c>
      <c r="E22" s="246">
        <v>124</v>
      </c>
      <c r="F22" s="248"/>
      <c r="G22" s="248"/>
      <c r="H22" s="418" t="s">
        <v>490</v>
      </c>
      <c r="I22" s="226" t="s">
        <v>491</v>
      </c>
      <c r="J22" s="226">
        <f>K22*1000/1050</f>
        <v>76.19047619047619</v>
      </c>
      <c r="K22" s="227">
        <v>80</v>
      </c>
      <c r="L22" s="248"/>
      <c r="M22" s="248"/>
      <c r="N22" s="418" t="s">
        <v>47</v>
      </c>
      <c r="O22" s="228" t="s">
        <v>196</v>
      </c>
      <c r="P22" s="228">
        <v>104.54545454545455</v>
      </c>
      <c r="Q22" s="246">
        <v>115</v>
      </c>
      <c r="R22" s="255"/>
      <c r="S22" s="255"/>
      <c r="T22" s="418" t="s">
        <v>18</v>
      </c>
      <c r="U22" s="228" t="s">
        <v>195</v>
      </c>
      <c r="V22" s="228">
        <v>97.272727272727266</v>
      </c>
      <c r="W22" s="246">
        <v>107</v>
      </c>
      <c r="X22" s="229"/>
      <c r="Y22" s="229"/>
      <c r="Z22" s="418" t="s">
        <v>35</v>
      </c>
      <c r="AA22" s="228" t="s">
        <v>194</v>
      </c>
      <c r="AB22" s="228">
        <v>98.181818181818187</v>
      </c>
      <c r="AC22" s="246">
        <v>108</v>
      </c>
      <c r="AD22" s="229"/>
      <c r="AE22" s="229"/>
    </row>
    <row r="23" spans="1:33" s="247" customFormat="1" ht="27.6" customHeight="1">
      <c r="A23" s="418"/>
      <c r="B23" s="418"/>
      <c r="C23" s="228" t="s">
        <v>193</v>
      </c>
      <c r="D23" s="228">
        <v>0.90909090909090906</v>
      </c>
      <c r="E23" s="246">
        <v>1</v>
      </c>
      <c r="F23" s="248"/>
      <c r="G23" s="248"/>
      <c r="H23" s="433"/>
      <c r="I23" s="226"/>
      <c r="J23" s="226"/>
      <c r="K23" s="227"/>
      <c r="L23" s="248"/>
      <c r="M23" s="248"/>
      <c r="N23" s="418"/>
      <c r="O23" s="228" t="s">
        <v>192</v>
      </c>
      <c r="P23" s="228">
        <v>4.9090909090909083</v>
      </c>
      <c r="Q23" s="246">
        <v>5.3999999999999995</v>
      </c>
      <c r="R23" s="229"/>
      <c r="S23" s="229"/>
      <c r="T23" s="418"/>
      <c r="U23" s="228" t="s">
        <v>190</v>
      </c>
      <c r="V23" s="228">
        <v>0.90909090909090906</v>
      </c>
      <c r="W23" s="246">
        <v>1</v>
      </c>
      <c r="X23" s="229"/>
      <c r="Y23" s="229"/>
      <c r="Z23" s="418"/>
      <c r="AA23" s="228" t="s">
        <v>189</v>
      </c>
      <c r="AB23" s="228">
        <v>4.9090909090909083</v>
      </c>
      <c r="AC23" s="246">
        <v>5.3999999999999995</v>
      </c>
      <c r="AD23" s="229"/>
      <c r="AE23" s="229"/>
    </row>
    <row r="24" spans="1:33" s="247" customFormat="1" ht="19.5">
      <c r="A24" s="418"/>
      <c r="B24" s="418"/>
      <c r="C24" s="228" t="s">
        <v>191</v>
      </c>
      <c r="D24" s="228">
        <v>5.4545454545454541</v>
      </c>
      <c r="E24" s="246">
        <v>6</v>
      </c>
      <c r="F24" s="248"/>
      <c r="G24" s="248"/>
      <c r="H24" s="433"/>
      <c r="I24" s="226"/>
      <c r="J24" s="226"/>
      <c r="K24" s="227"/>
      <c r="L24" s="248"/>
      <c r="M24" s="248"/>
      <c r="N24" s="418"/>
      <c r="O24" s="228" t="s">
        <v>190</v>
      </c>
      <c r="P24" s="228">
        <v>0.90909090909090906</v>
      </c>
      <c r="Q24" s="246">
        <v>1</v>
      </c>
      <c r="R24" s="229"/>
      <c r="S24" s="229"/>
      <c r="T24" s="418"/>
      <c r="U24" s="228" t="s">
        <v>189</v>
      </c>
      <c r="V24" s="228">
        <v>4.9090909090909083</v>
      </c>
      <c r="W24" s="246">
        <v>5.3999999999999995</v>
      </c>
      <c r="X24" s="229"/>
      <c r="Y24" s="229"/>
      <c r="Z24" s="418"/>
      <c r="AA24" s="228"/>
      <c r="AB24" s="228">
        <v>0</v>
      </c>
      <c r="AC24" s="246"/>
      <c r="AD24" s="229"/>
      <c r="AE24" s="229"/>
    </row>
    <row r="25" spans="1:33" s="247" customFormat="1" ht="19.5">
      <c r="A25" s="418" t="s">
        <v>188</v>
      </c>
      <c r="B25" s="426" t="s">
        <v>94</v>
      </c>
      <c r="C25" s="228" t="s">
        <v>187</v>
      </c>
      <c r="D25" s="228">
        <v>44.545454545454547</v>
      </c>
      <c r="E25" s="246">
        <v>49</v>
      </c>
      <c r="F25" s="248"/>
      <c r="G25" s="248"/>
      <c r="H25" s="426" t="s">
        <v>97</v>
      </c>
      <c r="I25" s="228" t="s">
        <v>186</v>
      </c>
      <c r="J25" s="228">
        <v>40</v>
      </c>
      <c r="K25" s="246">
        <v>44</v>
      </c>
      <c r="L25" s="229"/>
      <c r="M25" s="229"/>
      <c r="N25" s="418" t="s">
        <v>414</v>
      </c>
      <c r="O25" s="228" t="s">
        <v>185</v>
      </c>
      <c r="P25" s="228">
        <v>44.545454545454547</v>
      </c>
      <c r="Q25" s="246">
        <v>49</v>
      </c>
      <c r="R25" s="229"/>
      <c r="S25" s="229"/>
      <c r="T25" s="418" t="s">
        <v>101</v>
      </c>
      <c r="U25" s="228" t="s">
        <v>184</v>
      </c>
      <c r="V25" s="228">
        <v>9.3818181818181809</v>
      </c>
      <c r="W25" s="246">
        <v>10.32</v>
      </c>
      <c r="X25" s="310"/>
      <c r="Y25" s="310"/>
      <c r="Z25" s="418" t="s">
        <v>415</v>
      </c>
      <c r="AA25" s="228" t="s">
        <v>183</v>
      </c>
      <c r="AB25" s="228">
        <v>1.2</v>
      </c>
      <c r="AC25" s="246">
        <v>1.32</v>
      </c>
      <c r="AD25" s="229"/>
      <c r="AE25" s="229"/>
    </row>
    <row r="26" spans="1:33" s="247" customFormat="1" ht="39">
      <c r="A26" s="418"/>
      <c r="B26" s="426"/>
      <c r="C26" s="250" t="s">
        <v>182</v>
      </c>
      <c r="D26" s="228">
        <v>1.1454545454545455</v>
      </c>
      <c r="E26" s="246">
        <v>1.26</v>
      </c>
      <c r="F26" s="248"/>
      <c r="G26" s="248"/>
      <c r="H26" s="426"/>
      <c r="I26" s="228" t="s">
        <v>181</v>
      </c>
      <c r="J26" s="228">
        <v>5.4545454545454541</v>
      </c>
      <c r="K26" s="246">
        <v>6</v>
      </c>
      <c r="L26" s="229"/>
      <c r="M26" s="229"/>
      <c r="N26" s="418"/>
      <c r="O26" s="228" t="s">
        <v>180</v>
      </c>
      <c r="P26" s="228">
        <v>13.636363636363637</v>
      </c>
      <c r="Q26" s="246">
        <v>15</v>
      </c>
      <c r="R26" s="248"/>
      <c r="S26" s="248"/>
      <c r="T26" s="418"/>
      <c r="U26" s="228" t="s">
        <v>179</v>
      </c>
      <c r="V26" s="228">
        <v>13.363636363636363</v>
      </c>
      <c r="W26" s="246">
        <v>14.7</v>
      </c>
      <c r="X26" s="229"/>
      <c r="Y26" s="229"/>
      <c r="Z26" s="418"/>
      <c r="AA26" s="228" t="s">
        <v>178</v>
      </c>
      <c r="AB26" s="228">
        <v>6.5454545454545459</v>
      </c>
      <c r="AC26" s="246">
        <v>7.2</v>
      </c>
      <c r="AD26" s="229"/>
      <c r="AE26" s="229"/>
    </row>
    <row r="27" spans="1:33" s="247" customFormat="1" ht="19.5">
      <c r="A27" s="418"/>
      <c r="B27" s="426"/>
      <c r="C27" s="228" t="s">
        <v>177</v>
      </c>
      <c r="D27" s="228">
        <v>0.38181818181818183</v>
      </c>
      <c r="E27" s="246">
        <v>0.42</v>
      </c>
      <c r="F27" s="248"/>
      <c r="G27" s="248"/>
      <c r="H27" s="426"/>
      <c r="I27" s="228" t="s">
        <v>176</v>
      </c>
      <c r="J27" s="228">
        <v>14.018181818181818</v>
      </c>
      <c r="K27" s="246">
        <v>15.42</v>
      </c>
      <c r="L27" s="229"/>
      <c r="M27" s="229"/>
      <c r="N27" s="418"/>
      <c r="O27" s="228" t="s">
        <v>175</v>
      </c>
      <c r="P27" s="228">
        <v>0.65454545454545454</v>
      </c>
      <c r="Q27" s="246">
        <v>0.72</v>
      </c>
      <c r="R27" s="248"/>
      <c r="S27" s="248"/>
      <c r="T27" s="418"/>
      <c r="U27" s="228" t="s">
        <v>174</v>
      </c>
      <c r="V27" s="228">
        <v>20.454545454545453</v>
      </c>
      <c r="W27" s="246">
        <v>22.5</v>
      </c>
      <c r="X27" s="310"/>
      <c r="Y27" s="310"/>
      <c r="Z27" s="418"/>
      <c r="AA27" s="228" t="s">
        <v>173</v>
      </c>
      <c r="AB27" s="228">
        <v>0.90909090909090906</v>
      </c>
      <c r="AC27" s="311">
        <v>1</v>
      </c>
      <c r="AD27" s="229"/>
      <c r="AE27" s="229"/>
    </row>
    <row r="28" spans="1:33" s="247" customFormat="1" ht="19.5">
      <c r="A28" s="418"/>
      <c r="B28" s="426"/>
      <c r="C28" s="228" t="s">
        <v>172</v>
      </c>
      <c r="D28" s="228">
        <v>0.21818181818181817</v>
      </c>
      <c r="E28" s="246">
        <v>0.24</v>
      </c>
      <c r="F28" s="248"/>
      <c r="G28" s="248"/>
      <c r="H28" s="426"/>
      <c r="I28" s="228"/>
      <c r="J28" s="228"/>
      <c r="K28" s="246"/>
      <c r="L28" s="229"/>
      <c r="M28" s="229"/>
      <c r="N28" s="418"/>
      <c r="O28" s="228" t="s">
        <v>171</v>
      </c>
      <c r="P28" s="228">
        <v>1.3636363636363635</v>
      </c>
      <c r="Q28" s="246">
        <v>1.5</v>
      </c>
      <c r="R28" s="229"/>
      <c r="S28" s="229"/>
      <c r="T28" s="418"/>
      <c r="U28" s="228"/>
      <c r="V28" s="228"/>
      <c r="W28" s="246"/>
      <c r="X28" s="310"/>
      <c r="Y28" s="310"/>
      <c r="Z28" s="418"/>
      <c r="AA28" s="228" t="s">
        <v>171</v>
      </c>
      <c r="AB28" s="228">
        <v>1.3636363636363635</v>
      </c>
      <c r="AC28" s="311">
        <v>1.5</v>
      </c>
      <c r="AD28" s="229"/>
      <c r="AE28" s="229"/>
    </row>
    <row r="29" spans="1:33" s="247" customFormat="1" ht="19.5">
      <c r="A29" s="418"/>
      <c r="B29" s="426"/>
      <c r="C29" s="228"/>
      <c r="D29" s="228"/>
      <c r="E29" s="246"/>
      <c r="F29" s="248"/>
      <c r="G29" s="248"/>
      <c r="H29" s="426"/>
      <c r="I29" s="228"/>
      <c r="J29" s="228"/>
      <c r="K29" s="246"/>
      <c r="L29" s="229"/>
      <c r="M29" s="229"/>
      <c r="N29" s="418"/>
      <c r="O29" s="228"/>
      <c r="P29" s="228">
        <v>0</v>
      </c>
      <c r="Q29" s="246"/>
      <c r="R29" s="229"/>
      <c r="S29" s="229"/>
      <c r="T29" s="418"/>
      <c r="U29" s="310"/>
      <c r="V29" s="228"/>
      <c r="W29" s="310"/>
      <c r="X29" s="310"/>
      <c r="Y29" s="310"/>
      <c r="Z29" s="418"/>
      <c r="AA29" s="228"/>
      <c r="AB29" s="228">
        <v>0</v>
      </c>
      <c r="AC29" s="311"/>
      <c r="AD29" s="229"/>
      <c r="AE29" s="229"/>
    </row>
    <row r="30" spans="1:33" s="247" customFormat="1" ht="19.5">
      <c r="A30" s="418"/>
      <c r="B30" s="426"/>
      <c r="C30" s="228"/>
      <c r="D30" s="228"/>
      <c r="E30" s="246"/>
      <c r="F30" s="248"/>
      <c r="G30" s="248"/>
      <c r="H30" s="426"/>
      <c r="I30" s="228"/>
      <c r="J30" s="228"/>
      <c r="K30" s="246"/>
      <c r="L30" s="229"/>
      <c r="M30" s="229"/>
      <c r="N30" s="418"/>
      <c r="O30" s="228"/>
      <c r="P30" s="228">
        <v>0</v>
      </c>
      <c r="Q30" s="246"/>
      <c r="R30" s="228"/>
      <c r="S30" s="228"/>
      <c r="T30" s="418"/>
      <c r="U30" s="310"/>
      <c r="V30" s="228"/>
      <c r="W30" s="310"/>
      <c r="X30" s="310"/>
      <c r="Y30" s="310"/>
      <c r="Z30" s="418"/>
      <c r="AA30" s="228"/>
      <c r="AB30" s="228">
        <v>0</v>
      </c>
      <c r="AC30" s="311"/>
      <c r="AD30" s="229"/>
      <c r="AE30" s="229"/>
    </row>
    <row r="31" spans="1:33" s="247" customFormat="1" ht="19.899999999999999" customHeight="1">
      <c r="A31" s="431" t="s">
        <v>170</v>
      </c>
      <c r="B31" s="432"/>
      <c r="C31" s="228" t="s">
        <v>49</v>
      </c>
      <c r="D31" s="228"/>
      <c r="E31" s="246"/>
      <c r="F31" s="248"/>
      <c r="G31" s="248"/>
      <c r="H31" s="228" t="s">
        <v>170</v>
      </c>
      <c r="I31" s="229"/>
      <c r="J31" s="228"/>
      <c r="K31" s="246"/>
      <c r="L31" s="229"/>
      <c r="M31" s="229"/>
      <c r="N31" s="228" t="s">
        <v>170</v>
      </c>
      <c r="O31" s="229" t="s">
        <v>49</v>
      </c>
      <c r="P31" s="228"/>
      <c r="Q31" s="246"/>
      <c r="R31" s="229"/>
      <c r="S31" s="229"/>
      <c r="T31" s="228" t="s">
        <v>170</v>
      </c>
      <c r="U31" s="229"/>
      <c r="V31" s="228"/>
      <c r="W31" s="246"/>
      <c r="X31" s="229"/>
      <c r="Y31" s="229"/>
      <c r="Z31" s="228" t="s">
        <v>170</v>
      </c>
      <c r="AA31" s="229"/>
      <c r="AB31" s="228"/>
      <c r="AC31" s="311"/>
      <c r="AD31" s="229"/>
      <c r="AE31" s="229"/>
    </row>
    <row r="32" spans="1:33" s="247" customFormat="1" ht="20.25" thickBot="1">
      <c r="A32" s="431" t="s">
        <v>169</v>
      </c>
      <c r="B32" s="432"/>
      <c r="C32" s="228" t="s">
        <v>49</v>
      </c>
      <c r="D32" s="228"/>
      <c r="E32" s="246"/>
      <c r="F32" s="248"/>
      <c r="G32" s="248"/>
      <c r="H32" s="228" t="s">
        <v>169</v>
      </c>
      <c r="I32" s="229"/>
      <c r="J32" s="228"/>
      <c r="K32" s="246"/>
      <c r="L32" s="229"/>
      <c r="M32" s="229"/>
      <c r="N32" s="228" t="s">
        <v>169</v>
      </c>
      <c r="O32" s="229"/>
      <c r="P32" s="228"/>
      <c r="Q32" s="246"/>
      <c r="R32" s="229"/>
      <c r="S32" s="229"/>
      <c r="T32" s="228" t="s">
        <v>169</v>
      </c>
      <c r="U32" s="229"/>
      <c r="V32" s="228"/>
      <c r="W32" s="246"/>
      <c r="X32" s="229"/>
      <c r="Y32" s="229"/>
      <c r="Z32" s="228" t="s">
        <v>169</v>
      </c>
      <c r="AA32" s="229"/>
      <c r="AB32" s="228"/>
      <c r="AC32" s="311"/>
      <c r="AD32" s="229"/>
      <c r="AE32" s="229"/>
      <c r="AF32" s="124" t="s">
        <v>168</v>
      </c>
      <c r="AG32" s="305"/>
    </row>
    <row r="33" spans="1:43" s="240" customFormat="1" ht="19.899999999999999" customHeight="1">
      <c r="A33" s="430" t="s">
        <v>167</v>
      </c>
      <c r="B33" s="314" t="s">
        <v>166</v>
      </c>
      <c r="C33" s="239"/>
      <c r="D33" s="239"/>
      <c r="E33" s="315"/>
      <c r="F33" s="258"/>
      <c r="G33" s="261">
        <v>5.5</v>
      </c>
      <c r="H33" s="239" t="s">
        <v>166</v>
      </c>
      <c r="I33" s="258"/>
      <c r="J33" s="239"/>
      <c r="K33" s="316"/>
      <c r="L33" s="258"/>
      <c r="M33" s="261">
        <v>5.8</v>
      </c>
      <c r="N33" s="239" t="s">
        <v>166</v>
      </c>
      <c r="O33" s="228"/>
      <c r="P33" s="228"/>
      <c r="Q33" s="317"/>
      <c r="R33" s="258"/>
      <c r="S33" s="261">
        <v>5.6</v>
      </c>
      <c r="T33" s="239" t="s">
        <v>166</v>
      </c>
      <c r="U33" s="258"/>
      <c r="V33" s="239"/>
      <c r="W33" s="316"/>
      <c r="X33" s="258"/>
      <c r="Y33" s="261">
        <v>5.5</v>
      </c>
      <c r="Z33" s="239" t="s">
        <v>166</v>
      </c>
      <c r="AA33" s="258"/>
      <c r="AB33" s="239"/>
      <c r="AC33" s="317"/>
      <c r="AD33" s="258"/>
      <c r="AE33" s="261">
        <v>6</v>
      </c>
      <c r="AF33" s="263" t="s">
        <v>166</v>
      </c>
      <c r="AG33" s="231">
        <v>5.68</v>
      </c>
    </row>
    <row r="34" spans="1:43" s="240" customFormat="1" ht="19.899999999999999" customHeight="1" thickBot="1">
      <c r="A34" s="430"/>
      <c r="B34" s="314" t="s">
        <v>165</v>
      </c>
      <c r="C34" s="239"/>
      <c r="D34" s="239"/>
      <c r="E34" s="318"/>
      <c r="F34" s="258"/>
      <c r="G34" s="261">
        <v>2.4</v>
      </c>
      <c r="H34" s="239" t="s">
        <v>165</v>
      </c>
      <c r="I34" s="258"/>
      <c r="J34" s="239"/>
      <c r="K34" s="316"/>
      <c r="L34" s="258"/>
      <c r="M34" s="261">
        <v>2.5</v>
      </c>
      <c r="N34" s="239" t="s">
        <v>165</v>
      </c>
      <c r="O34" s="258"/>
      <c r="P34" s="239"/>
      <c r="Q34" s="317"/>
      <c r="R34" s="258"/>
      <c r="S34" s="261">
        <v>2.4</v>
      </c>
      <c r="T34" s="239" t="s">
        <v>165</v>
      </c>
      <c r="U34" s="258"/>
      <c r="V34" s="239"/>
      <c r="W34" s="316"/>
      <c r="X34" s="258"/>
      <c r="Y34" s="261">
        <v>2.2000000000000002</v>
      </c>
      <c r="Z34" s="239" t="s">
        <v>165</v>
      </c>
      <c r="AA34" s="258"/>
      <c r="AB34" s="239"/>
      <c r="AC34" s="317"/>
      <c r="AD34" s="258"/>
      <c r="AE34" s="261">
        <v>2</v>
      </c>
      <c r="AF34" s="266" t="s">
        <v>165</v>
      </c>
      <c r="AG34" s="231">
        <v>2.2999999999999998</v>
      </c>
    </row>
    <row r="35" spans="1:43" s="240" customFormat="1" ht="19.899999999999999" customHeight="1">
      <c r="A35" s="430"/>
      <c r="B35" s="314" t="s">
        <v>164</v>
      </c>
      <c r="C35" s="239"/>
      <c r="D35" s="239"/>
      <c r="E35" s="315"/>
      <c r="F35" s="258"/>
      <c r="G35" s="261">
        <v>1.6</v>
      </c>
      <c r="H35" s="239" t="s">
        <v>164</v>
      </c>
      <c r="I35" s="258"/>
      <c r="J35" s="239"/>
      <c r="K35" s="319"/>
      <c r="L35" s="258"/>
      <c r="M35" s="261">
        <v>1.5309999999999999</v>
      </c>
      <c r="N35" s="239" t="s">
        <v>164</v>
      </c>
      <c r="O35" s="258"/>
      <c r="P35" s="239"/>
      <c r="Q35" s="317"/>
      <c r="R35" s="258"/>
      <c r="S35" s="261">
        <v>1.9</v>
      </c>
      <c r="T35" s="239" t="s">
        <v>164</v>
      </c>
      <c r="U35" s="258"/>
      <c r="V35" s="239"/>
      <c r="W35" s="316"/>
      <c r="X35" s="258"/>
      <c r="Y35" s="261">
        <v>1.8</v>
      </c>
      <c r="Z35" s="239" t="s">
        <v>164</v>
      </c>
      <c r="AA35" s="258"/>
      <c r="AB35" s="239"/>
      <c r="AC35" s="317"/>
      <c r="AD35" s="258"/>
      <c r="AE35" s="261">
        <v>1.5</v>
      </c>
      <c r="AF35" s="267" t="s">
        <v>164</v>
      </c>
      <c r="AG35" s="231">
        <v>1.6661999999999999</v>
      </c>
    </row>
    <row r="36" spans="1:43" s="240" customFormat="1" ht="19.899999999999999" customHeight="1">
      <c r="A36" s="430"/>
      <c r="B36" s="248" t="s">
        <v>163</v>
      </c>
      <c r="C36" s="239"/>
      <c r="D36" s="239"/>
      <c r="E36" s="315"/>
      <c r="F36" s="258"/>
      <c r="G36" s="261">
        <v>0</v>
      </c>
      <c r="H36" s="248" t="s">
        <v>163</v>
      </c>
      <c r="I36" s="258"/>
      <c r="J36" s="239"/>
      <c r="K36" s="316"/>
      <c r="L36" s="258"/>
      <c r="M36" s="261">
        <v>0</v>
      </c>
      <c r="N36" s="248" t="s">
        <v>163</v>
      </c>
      <c r="O36" s="258"/>
      <c r="P36" s="239"/>
      <c r="Q36" s="317"/>
      <c r="R36" s="258"/>
      <c r="S36" s="261">
        <v>0</v>
      </c>
      <c r="T36" s="248" t="s">
        <v>163</v>
      </c>
      <c r="U36" s="258"/>
      <c r="V36" s="239"/>
      <c r="W36" s="316"/>
      <c r="X36" s="258"/>
      <c r="Y36" s="261">
        <v>0</v>
      </c>
      <c r="Z36" s="248" t="s">
        <v>163</v>
      </c>
      <c r="AA36" s="258"/>
      <c r="AB36" s="239"/>
      <c r="AC36" s="317"/>
      <c r="AD36" s="258"/>
      <c r="AE36" s="261">
        <v>0</v>
      </c>
      <c r="AF36" s="269" t="s">
        <v>162</v>
      </c>
      <c r="AG36" s="231">
        <v>0</v>
      </c>
    </row>
    <row r="37" spans="1:43" s="240" customFormat="1" ht="19.899999999999999" customHeight="1">
      <c r="A37" s="430"/>
      <c r="B37" s="314" t="s">
        <v>161</v>
      </c>
      <c r="C37" s="239"/>
      <c r="D37" s="239"/>
      <c r="E37" s="315"/>
      <c r="F37" s="258"/>
      <c r="G37" s="261">
        <v>1</v>
      </c>
      <c r="H37" s="314" t="s">
        <v>161</v>
      </c>
      <c r="I37" s="258"/>
      <c r="J37" s="239"/>
      <c r="K37" s="316"/>
      <c r="L37" s="258"/>
      <c r="M37" s="261">
        <v>1</v>
      </c>
      <c r="N37" s="314" t="s">
        <v>161</v>
      </c>
      <c r="O37" s="258"/>
      <c r="P37" s="239"/>
      <c r="Q37" s="317"/>
      <c r="R37" s="258"/>
      <c r="S37" s="261">
        <v>1</v>
      </c>
      <c r="T37" s="314" t="s">
        <v>161</v>
      </c>
      <c r="U37" s="258"/>
      <c r="V37" s="239"/>
      <c r="W37" s="316"/>
      <c r="X37" s="258"/>
      <c r="Y37" s="261">
        <v>0</v>
      </c>
      <c r="Z37" s="314" t="s">
        <v>161</v>
      </c>
      <c r="AA37" s="258"/>
      <c r="AB37" s="239"/>
      <c r="AC37" s="317"/>
      <c r="AD37" s="258"/>
      <c r="AE37" s="261">
        <v>0</v>
      </c>
      <c r="AF37" s="271" t="s">
        <v>161</v>
      </c>
      <c r="AG37" s="231">
        <v>0.6</v>
      </c>
    </row>
    <row r="38" spans="1:43" s="240" customFormat="1" ht="19.899999999999999" customHeight="1">
      <c r="A38" s="430"/>
      <c r="B38" s="314" t="s">
        <v>160</v>
      </c>
      <c r="C38" s="239"/>
      <c r="D38" s="239"/>
      <c r="E38" s="315"/>
      <c r="F38" s="258"/>
      <c r="G38" s="261">
        <v>2.5</v>
      </c>
      <c r="H38" s="239" t="s">
        <v>160</v>
      </c>
      <c r="I38" s="258"/>
      <c r="J38" s="239"/>
      <c r="K38" s="316"/>
      <c r="L38" s="258"/>
      <c r="M38" s="261">
        <v>2.9</v>
      </c>
      <c r="N38" s="239" t="s">
        <v>160</v>
      </c>
      <c r="O38" s="258"/>
      <c r="P38" s="239"/>
      <c r="Q38" s="317"/>
      <c r="R38" s="258"/>
      <c r="S38" s="261">
        <v>2.5</v>
      </c>
      <c r="T38" s="239" t="s">
        <v>160</v>
      </c>
      <c r="U38" s="258"/>
      <c r="V38" s="239"/>
      <c r="W38" s="316"/>
      <c r="X38" s="258"/>
      <c r="Y38" s="261">
        <v>2.5</v>
      </c>
      <c r="Z38" s="239" t="s">
        <v>160</v>
      </c>
      <c r="AA38" s="258"/>
      <c r="AB38" s="239"/>
      <c r="AC38" s="317"/>
      <c r="AD38" s="258"/>
      <c r="AE38" s="261">
        <v>2.5</v>
      </c>
      <c r="AF38" s="267" t="s">
        <v>160</v>
      </c>
      <c r="AG38" s="231">
        <v>2.58</v>
      </c>
    </row>
    <row r="39" spans="1:43" s="240" customFormat="1" ht="19.899999999999999" customHeight="1" thickBot="1">
      <c r="A39" s="430"/>
      <c r="B39" s="320" t="s">
        <v>159</v>
      </c>
      <c r="C39" s="321"/>
      <c r="D39" s="322"/>
      <c r="E39" s="323"/>
      <c r="F39" s="324"/>
      <c r="G39" s="306">
        <v>720.5</v>
      </c>
      <c r="H39" s="241" t="s">
        <v>159</v>
      </c>
      <c r="I39" s="258"/>
      <c r="J39" s="239"/>
      <c r="K39" s="316"/>
      <c r="L39" s="258"/>
      <c r="M39" s="261">
        <v>774.27499999999998</v>
      </c>
      <c r="N39" s="241" t="s">
        <v>159</v>
      </c>
      <c r="O39" s="258"/>
      <c r="P39" s="239"/>
      <c r="Q39" s="317"/>
      <c r="R39" s="258"/>
      <c r="S39" s="261">
        <v>735</v>
      </c>
      <c r="T39" s="241" t="s">
        <v>159</v>
      </c>
      <c r="U39" s="258"/>
      <c r="V39" s="239"/>
      <c r="W39" s="316"/>
      <c r="X39" s="258"/>
      <c r="Y39" s="261">
        <v>716.5</v>
      </c>
      <c r="Z39" s="241" t="s">
        <v>159</v>
      </c>
      <c r="AA39" s="258"/>
      <c r="AB39" s="239"/>
      <c r="AC39" s="317"/>
      <c r="AD39" s="258"/>
      <c r="AE39" s="261">
        <v>767</v>
      </c>
      <c r="AF39" s="273" t="s">
        <v>159</v>
      </c>
      <c r="AG39" s="231">
        <v>742.65499999999997</v>
      </c>
    </row>
    <row r="40" spans="1:43" s="240" customFormat="1" ht="19.899999999999999" customHeight="1">
      <c r="A40" s="274" t="s">
        <v>158</v>
      </c>
      <c r="B40" s="275"/>
      <c r="C40" s="276"/>
      <c r="D40" s="277"/>
      <c r="E40" s="278"/>
      <c r="F40" s="279"/>
      <c r="G40" s="280"/>
      <c r="H40" s="274" t="s">
        <v>158</v>
      </c>
      <c r="I40" s="275"/>
      <c r="J40" s="276"/>
      <c r="K40" s="277"/>
      <c r="L40" s="278"/>
      <c r="M40" s="279"/>
      <c r="N40" s="274" t="s">
        <v>158</v>
      </c>
      <c r="O40" s="275"/>
      <c r="P40" s="276"/>
      <c r="Q40" s="277"/>
      <c r="R40" s="278"/>
      <c r="S40" s="279"/>
      <c r="T40" s="274" t="s">
        <v>158</v>
      </c>
      <c r="U40" s="275"/>
      <c r="V40" s="276"/>
      <c r="W40" s="277"/>
      <c r="X40" s="278"/>
      <c r="Y40" s="279"/>
      <c r="Z40" s="274" t="s">
        <v>158</v>
      </c>
      <c r="AA40" s="275"/>
      <c r="AB40" s="276"/>
      <c r="AC40" s="277"/>
      <c r="AD40" s="278"/>
      <c r="AE40" s="280"/>
      <c r="AF40" s="280"/>
      <c r="AP40" s="281"/>
      <c r="AQ40" s="231"/>
    </row>
    <row r="41" spans="1:43" s="287" customFormat="1" ht="21">
      <c r="A41" s="282" t="s">
        <v>157</v>
      </c>
      <c r="B41" s="283"/>
      <c r="C41" s="284"/>
      <c r="D41" s="284"/>
      <c r="E41" s="284"/>
      <c r="F41" s="285"/>
      <c r="G41" s="285"/>
      <c r="H41" s="286"/>
      <c r="J41" s="284"/>
      <c r="L41" s="286" t="s">
        <v>156</v>
      </c>
      <c r="M41" s="286"/>
      <c r="N41" s="288"/>
      <c r="R41" s="286"/>
      <c r="S41" s="286"/>
      <c r="T41" s="286" t="s">
        <v>155</v>
      </c>
      <c r="V41" s="284"/>
      <c r="W41" s="284"/>
      <c r="Z41" s="289" t="s">
        <v>154</v>
      </c>
      <c r="AA41" s="284"/>
      <c r="AB41" s="284"/>
      <c r="AD41" s="286"/>
      <c r="AE41" s="286"/>
    </row>
  </sheetData>
  <mergeCells count="44">
    <mergeCell ref="H16:H21"/>
    <mergeCell ref="T9:T15"/>
    <mergeCell ref="H25:H30"/>
    <mergeCell ref="N16:N21"/>
    <mergeCell ref="N22:N24"/>
    <mergeCell ref="H22:H24"/>
    <mergeCell ref="N25:N30"/>
    <mergeCell ref="H9:H15"/>
    <mergeCell ref="A33:A39"/>
    <mergeCell ref="A31:B31"/>
    <mergeCell ref="A32:B32"/>
    <mergeCell ref="B25:B30"/>
    <mergeCell ref="A9:A15"/>
    <mergeCell ref="A16:A21"/>
    <mergeCell ref="A22:A24"/>
    <mergeCell ref="A25:A30"/>
    <mergeCell ref="B16:B21"/>
    <mergeCell ref="B22:B24"/>
    <mergeCell ref="B9:B15"/>
    <mergeCell ref="Z9:Z15"/>
    <mergeCell ref="N3:O3"/>
    <mergeCell ref="Z5:Z8"/>
    <mergeCell ref="N5:N8"/>
    <mergeCell ref="N9:N15"/>
    <mergeCell ref="AB3:AE3"/>
    <mergeCell ref="V3:Y3"/>
    <mergeCell ref="P3:S3"/>
    <mergeCell ref="A1:AD1"/>
    <mergeCell ref="B5:B8"/>
    <mergeCell ref="Z3:AA3"/>
    <mergeCell ref="T3:U3"/>
    <mergeCell ref="T5:T8"/>
    <mergeCell ref="A5:A8"/>
    <mergeCell ref="J3:M3"/>
    <mergeCell ref="D3:G3"/>
    <mergeCell ref="B3:C3"/>
    <mergeCell ref="H3:I3"/>
    <mergeCell ref="H5:H8"/>
    <mergeCell ref="Z16:Z21"/>
    <mergeCell ref="Z22:Z24"/>
    <mergeCell ref="Z25:Z30"/>
    <mergeCell ref="T16:T21"/>
    <mergeCell ref="T22:T24"/>
    <mergeCell ref="T25:T30"/>
  </mergeCells>
  <phoneticPr fontId="22" type="noConversion"/>
  <printOptions horizontalCentered="1" verticalCentered="1"/>
  <pageMargins left="0" right="0" top="0" bottom="0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view="pageBreakPreview" topLeftCell="P19" zoomScale="70" zoomScaleSheetLayoutView="70" workbookViewId="0">
      <selection activeCell="AA32" sqref="AA32:AA33"/>
    </sheetView>
  </sheetViews>
  <sheetFormatPr defaultColWidth="8.875" defaultRowHeight="16.5"/>
  <cols>
    <col min="1" max="1" width="6.625" style="82" customWidth="1"/>
    <col min="2" max="2" width="9.375" style="81" customWidth="1"/>
    <col min="3" max="3" width="10.5" style="68" customWidth="1"/>
    <col min="4" max="4" width="6.625" style="80" customWidth="1"/>
    <col min="5" max="5" width="9.375" style="80" customWidth="1"/>
    <col min="6" max="6" width="9.875" style="81" customWidth="1"/>
    <col min="7" max="7" width="8.5" style="81" customWidth="1"/>
    <col min="8" max="8" width="9.375" style="50" customWidth="1"/>
    <col min="9" max="9" width="13.5" style="49" customWidth="1"/>
    <col min="10" max="10" width="6.25" style="49" customWidth="1"/>
    <col min="11" max="11" width="9.375" style="50" customWidth="1"/>
    <col min="12" max="12" width="9.875" style="50" customWidth="1"/>
    <col min="13" max="13" width="8.5" style="50" customWidth="1"/>
    <col min="14" max="14" width="9.375" style="50" customWidth="1"/>
    <col min="15" max="15" width="11.5" style="49" customWidth="1"/>
    <col min="16" max="16" width="5.625" style="49" customWidth="1"/>
    <col min="17" max="17" width="9.375" style="50" customWidth="1"/>
    <col min="18" max="18" width="9.875" style="50" customWidth="1"/>
    <col min="19" max="19" width="8.5" style="50" customWidth="1"/>
    <col min="20" max="20" width="9.375" style="50" customWidth="1"/>
    <col min="21" max="21" width="11.25" style="49" customWidth="1"/>
    <col min="22" max="22" width="5.75" style="49" customWidth="1"/>
    <col min="23" max="23" width="9.375" style="50" customWidth="1"/>
    <col min="24" max="24" width="9.875" style="50" customWidth="1"/>
    <col min="25" max="25" width="8.5" style="50" customWidth="1"/>
    <col min="26" max="26" width="9.375" style="67" customWidth="1"/>
    <col min="27" max="27" width="11.875" style="49" customWidth="1"/>
    <col min="28" max="28" width="6.625" style="49" customWidth="1"/>
    <col min="29" max="29" width="9.375" style="50" customWidth="1"/>
    <col min="30" max="30" width="9.875" style="50" customWidth="1"/>
    <col min="31" max="31" width="8.5" style="50" customWidth="1"/>
    <col min="32" max="40" width="8.875" style="79"/>
    <col min="41" max="41" width="8.875" style="80"/>
    <col min="42" max="42" width="15.25" style="80" customWidth="1"/>
    <col min="43" max="16384" width="8.875" style="80"/>
  </cols>
  <sheetData>
    <row r="1" spans="1:31" s="69" customFormat="1" ht="28.15" customHeight="1">
      <c r="A1" s="438" t="s">
        <v>79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86"/>
    </row>
    <row r="2" spans="1:31" s="13" customFormat="1">
      <c r="A2" s="18" t="s">
        <v>242</v>
      </c>
      <c r="B2" s="19"/>
      <c r="C2" s="19"/>
      <c r="D2" s="13">
        <v>1100</v>
      </c>
      <c r="E2" s="20"/>
      <c r="F2" s="19"/>
      <c r="G2" s="19"/>
      <c r="H2" s="21"/>
      <c r="I2" s="21"/>
      <c r="K2" s="21"/>
      <c r="O2" s="13" t="s">
        <v>241</v>
      </c>
      <c r="Q2" s="21"/>
      <c r="W2" s="21"/>
      <c r="Y2" s="13" t="s">
        <v>240</v>
      </c>
    </row>
    <row r="3" spans="1:31" s="70" customFormat="1" ht="19.5">
      <c r="A3" s="105" t="s">
        <v>239</v>
      </c>
      <c r="B3" s="439">
        <v>44173</v>
      </c>
      <c r="C3" s="447"/>
      <c r="D3" s="441">
        <v>44173</v>
      </c>
      <c r="E3" s="442"/>
      <c r="F3" s="442"/>
      <c r="G3" s="443"/>
      <c r="H3" s="439">
        <v>44174</v>
      </c>
      <c r="I3" s="440"/>
      <c r="J3" s="441">
        <v>44174</v>
      </c>
      <c r="K3" s="442"/>
      <c r="L3" s="442"/>
      <c r="M3" s="443"/>
      <c r="N3" s="439">
        <v>44175</v>
      </c>
      <c r="O3" s="440"/>
      <c r="P3" s="441">
        <v>44175</v>
      </c>
      <c r="Q3" s="442"/>
      <c r="R3" s="442"/>
      <c r="S3" s="443"/>
      <c r="T3" s="439">
        <v>44176</v>
      </c>
      <c r="U3" s="440"/>
      <c r="V3" s="441">
        <v>44176</v>
      </c>
      <c r="W3" s="442"/>
      <c r="X3" s="442"/>
      <c r="Y3" s="443"/>
      <c r="Z3" s="439">
        <v>44179</v>
      </c>
      <c r="AA3" s="440"/>
      <c r="AB3" s="441">
        <v>44179</v>
      </c>
      <c r="AC3" s="442"/>
      <c r="AD3" s="442"/>
      <c r="AE3" s="443"/>
    </row>
    <row r="4" spans="1:31" s="71" customFormat="1" ht="33">
      <c r="A4" s="104" t="s">
        <v>238</v>
      </c>
      <c r="B4" s="103" t="s">
        <v>237</v>
      </c>
      <c r="C4" s="103" t="s">
        <v>236</v>
      </c>
      <c r="D4" s="103" t="s">
        <v>235</v>
      </c>
      <c r="E4" s="103" t="s">
        <v>234</v>
      </c>
      <c r="F4" s="103" t="s">
        <v>233</v>
      </c>
      <c r="G4" s="102" t="s">
        <v>232</v>
      </c>
      <c r="H4" s="103" t="s">
        <v>237</v>
      </c>
      <c r="I4" s="103" t="s">
        <v>236</v>
      </c>
      <c r="J4" s="103" t="s">
        <v>235</v>
      </c>
      <c r="K4" s="103" t="s">
        <v>234</v>
      </c>
      <c r="L4" s="103" t="s">
        <v>233</v>
      </c>
      <c r="M4" s="102" t="s">
        <v>232</v>
      </c>
      <c r="N4" s="103" t="s">
        <v>237</v>
      </c>
      <c r="O4" s="103" t="s">
        <v>236</v>
      </c>
      <c r="P4" s="103" t="s">
        <v>235</v>
      </c>
      <c r="Q4" s="103" t="s">
        <v>234</v>
      </c>
      <c r="R4" s="103" t="s">
        <v>233</v>
      </c>
      <c r="S4" s="102" t="s">
        <v>232</v>
      </c>
      <c r="T4" s="103" t="s">
        <v>237</v>
      </c>
      <c r="U4" s="103" t="s">
        <v>236</v>
      </c>
      <c r="V4" s="103" t="s">
        <v>235</v>
      </c>
      <c r="W4" s="103" t="s">
        <v>234</v>
      </c>
      <c r="X4" s="103" t="s">
        <v>233</v>
      </c>
      <c r="Y4" s="102" t="s">
        <v>232</v>
      </c>
      <c r="Z4" s="103" t="s">
        <v>237</v>
      </c>
      <c r="AA4" s="103" t="s">
        <v>236</v>
      </c>
      <c r="AB4" s="103" t="s">
        <v>235</v>
      </c>
      <c r="AC4" s="103" t="s">
        <v>234</v>
      </c>
      <c r="AD4" s="103" t="s">
        <v>233</v>
      </c>
      <c r="AE4" s="102" t="s">
        <v>232</v>
      </c>
    </row>
    <row r="5" spans="1:31" s="44" customFormat="1" ht="22.15" customHeight="1">
      <c r="A5" s="437" t="s">
        <v>0</v>
      </c>
      <c r="B5" s="448" t="s">
        <v>73</v>
      </c>
      <c r="C5" s="22" t="s">
        <v>295</v>
      </c>
      <c r="D5" s="22">
        <v>106.36363636363636</v>
      </c>
      <c r="E5" s="23">
        <v>117</v>
      </c>
      <c r="F5" s="28"/>
      <c r="G5" s="28"/>
      <c r="H5" s="448" t="s">
        <v>2</v>
      </c>
      <c r="I5" s="22" t="s">
        <v>292</v>
      </c>
      <c r="J5" s="22">
        <f>K5*1000/1050</f>
        <v>112.38095238095238</v>
      </c>
      <c r="K5" s="23">
        <v>118</v>
      </c>
      <c r="L5" s="28"/>
      <c r="M5" s="28"/>
      <c r="N5" s="448" t="s">
        <v>111</v>
      </c>
      <c r="O5" s="22" t="s">
        <v>294</v>
      </c>
      <c r="P5" s="22">
        <v>10.690909090909091</v>
      </c>
      <c r="Q5" s="43">
        <v>11.76</v>
      </c>
      <c r="R5" s="28"/>
      <c r="S5" s="28"/>
      <c r="T5" s="434" t="s">
        <v>29</v>
      </c>
      <c r="U5" s="22" t="s">
        <v>293</v>
      </c>
      <c r="V5" s="22">
        <v>0.92727272727272725</v>
      </c>
      <c r="W5" s="43">
        <v>1.02</v>
      </c>
      <c r="X5" s="28"/>
      <c r="Y5" s="28"/>
      <c r="Z5" s="444" t="s">
        <v>102</v>
      </c>
      <c r="AA5" s="22" t="s">
        <v>292</v>
      </c>
      <c r="AB5" s="22">
        <v>133.63636363636363</v>
      </c>
      <c r="AC5" s="43">
        <v>147</v>
      </c>
      <c r="AD5" s="28"/>
      <c r="AE5" s="28"/>
    </row>
    <row r="6" spans="1:31" s="44" customFormat="1" ht="22.15" customHeight="1">
      <c r="A6" s="437"/>
      <c r="B6" s="448"/>
      <c r="C6" s="22" t="s">
        <v>225</v>
      </c>
      <c r="D6" s="22">
        <v>27.272727272727273</v>
      </c>
      <c r="E6" s="23">
        <v>30</v>
      </c>
      <c r="F6" s="28"/>
      <c r="G6" s="28"/>
      <c r="H6" s="448"/>
      <c r="I6" s="22" t="s">
        <v>291</v>
      </c>
      <c r="J6" s="22">
        <f t="shared" ref="J6:J14" si="0">K6*1000/1050</f>
        <v>41.904761904761905</v>
      </c>
      <c r="K6" s="23">
        <v>44</v>
      </c>
      <c r="L6" s="28"/>
      <c r="M6" s="28"/>
      <c r="N6" s="448"/>
      <c r="O6" s="22" t="s">
        <v>225</v>
      </c>
      <c r="P6" s="22">
        <v>122.72727272727273</v>
      </c>
      <c r="Q6" s="43">
        <v>135</v>
      </c>
      <c r="R6" s="28"/>
      <c r="S6" s="28"/>
      <c r="T6" s="435"/>
      <c r="U6" s="22" t="s">
        <v>225</v>
      </c>
      <c r="V6" s="22">
        <v>133.63636363636363</v>
      </c>
      <c r="W6" s="43">
        <v>147</v>
      </c>
      <c r="X6" s="28"/>
      <c r="Y6" s="28"/>
      <c r="Z6" s="445"/>
      <c r="AA6" s="22"/>
      <c r="AB6" s="22">
        <v>0</v>
      </c>
      <c r="AC6" s="43"/>
      <c r="AD6" s="27"/>
      <c r="AE6" s="27"/>
    </row>
    <row r="7" spans="1:31" s="44" customFormat="1" ht="22.15" customHeight="1">
      <c r="A7" s="437"/>
      <c r="B7" s="448"/>
      <c r="C7" s="22"/>
      <c r="D7" s="22">
        <v>0</v>
      </c>
      <c r="E7" s="23"/>
      <c r="F7" s="28"/>
      <c r="G7" s="28"/>
      <c r="H7" s="448"/>
      <c r="I7" s="22" t="s">
        <v>290</v>
      </c>
      <c r="J7" s="22">
        <f t="shared" si="0"/>
        <v>28</v>
      </c>
      <c r="K7" s="23">
        <v>29.4</v>
      </c>
      <c r="L7" s="28"/>
      <c r="M7" s="28"/>
      <c r="N7" s="448"/>
      <c r="O7" s="22"/>
      <c r="P7" s="22">
        <v>0</v>
      </c>
      <c r="Q7" s="43"/>
      <c r="R7" s="28"/>
      <c r="S7" s="28"/>
      <c r="T7" s="435"/>
      <c r="U7" s="22"/>
      <c r="V7" s="22">
        <v>0</v>
      </c>
      <c r="W7" s="43"/>
      <c r="X7" s="28"/>
      <c r="Y7" s="28"/>
      <c r="Z7" s="445"/>
      <c r="AA7" s="22"/>
      <c r="AB7" s="22">
        <v>0</v>
      </c>
      <c r="AC7" s="43"/>
      <c r="AD7" s="28"/>
      <c r="AE7" s="28"/>
    </row>
    <row r="8" spans="1:31" s="44" customFormat="1" ht="22.15" customHeight="1">
      <c r="A8" s="437"/>
      <c r="B8" s="448"/>
      <c r="C8" s="22"/>
      <c r="D8" s="22">
        <v>0</v>
      </c>
      <c r="E8" s="23"/>
      <c r="F8" s="28"/>
      <c r="G8" s="28"/>
      <c r="H8" s="448"/>
      <c r="I8" s="22" t="s">
        <v>269</v>
      </c>
      <c r="J8" s="22">
        <f t="shared" si="0"/>
        <v>13.714285714285714</v>
      </c>
      <c r="K8" s="23">
        <v>14.4</v>
      </c>
      <c r="L8" s="24"/>
      <c r="M8" s="24"/>
      <c r="N8" s="448"/>
      <c r="O8" s="22"/>
      <c r="P8" s="22">
        <v>0</v>
      </c>
      <c r="Q8" s="43"/>
      <c r="R8" s="28"/>
      <c r="S8" s="28"/>
      <c r="T8" s="436"/>
      <c r="U8" s="22"/>
      <c r="V8" s="22">
        <v>0</v>
      </c>
      <c r="W8" s="43"/>
      <c r="X8" s="28"/>
      <c r="Y8" s="28"/>
      <c r="Z8" s="446"/>
      <c r="AA8" s="22"/>
      <c r="AB8" s="22">
        <v>0</v>
      </c>
      <c r="AC8" s="43"/>
      <c r="AD8" s="28"/>
      <c r="AE8" s="28"/>
    </row>
    <row r="9" spans="1:31" s="44" customFormat="1" ht="25.9" customHeight="1">
      <c r="A9" s="437" t="s">
        <v>411</v>
      </c>
      <c r="B9" s="437" t="s">
        <v>467</v>
      </c>
      <c r="C9" s="22" t="s">
        <v>469</v>
      </c>
      <c r="D9" s="22">
        <v>36</v>
      </c>
      <c r="E9" s="23">
        <f>D9*1050/1000</f>
        <v>37.799999999999997</v>
      </c>
      <c r="F9" s="28"/>
      <c r="G9" s="28"/>
      <c r="H9" s="437" t="s">
        <v>428</v>
      </c>
      <c r="I9" s="22" t="s">
        <v>462</v>
      </c>
      <c r="J9" s="22">
        <f t="shared" si="0"/>
        <v>15.238095238095237</v>
      </c>
      <c r="K9" s="23">
        <v>16</v>
      </c>
      <c r="L9" s="28"/>
      <c r="M9" s="28"/>
      <c r="N9" s="434" t="s">
        <v>112</v>
      </c>
      <c r="O9" s="22" t="s">
        <v>288</v>
      </c>
      <c r="P9" s="22">
        <v>100</v>
      </c>
      <c r="Q9" s="43">
        <v>110</v>
      </c>
      <c r="R9" s="28"/>
      <c r="S9" s="28"/>
      <c r="T9" s="434" t="s">
        <v>115</v>
      </c>
      <c r="U9" s="22" t="s">
        <v>287</v>
      </c>
      <c r="V9" s="22">
        <v>100.22727272727273</v>
      </c>
      <c r="W9" s="43">
        <v>110.25</v>
      </c>
      <c r="X9" s="28"/>
      <c r="Y9" s="28"/>
      <c r="Z9" s="434" t="s">
        <v>119</v>
      </c>
      <c r="AA9" s="22" t="s">
        <v>286</v>
      </c>
      <c r="AB9" s="22">
        <v>116.36363636363636</v>
      </c>
      <c r="AC9" s="43">
        <v>128</v>
      </c>
      <c r="AD9" s="28"/>
      <c r="AE9" s="28"/>
    </row>
    <row r="10" spans="1:31" s="44" customFormat="1" ht="19.5">
      <c r="A10" s="437"/>
      <c r="B10" s="437"/>
      <c r="C10" s="27" t="s">
        <v>470</v>
      </c>
      <c r="D10" s="22">
        <v>24</v>
      </c>
      <c r="E10" s="23">
        <f t="shared" ref="E10:E11" si="1">D10*1050/1000</f>
        <v>25.2</v>
      </c>
      <c r="F10" s="28"/>
      <c r="G10" s="28"/>
      <c r="H10" s="437"/>
      <c r="I10" s="22" t="s">
        <v>284</v>
      </c>
      <c r="J10" s="22">
        <f t="shared" si="0"/>
        <v>10.285714285714285</v>
      </c>
      <c r="K10" s="23">
        <v>10.799999999999999</v>
      </c>
      <c r="L10" s="28"/>
      <c r="M10" s="28"/>
      <c r="N10" s="435"/>
      <c r="O10" s="22" t="s">
        <v>283</v>
      </c>
      <c r="P10" s="22">
        <v>47.272727272727273</v>
      </c>
      <c r="Q10" s="43">
        <v>52</v>
      </c>
      <c r="R10" s="28"/>
      <c r="S10" s="28"/>
      <c r="T10" s="435"/>
      <c r="U10" s="22" t="s">
        <v>192</v>
      </c>
      <c r="V10" s="22">
        <v>6.5454545454545459</v>
      </c>
      <c r="W10" s="43">
        <v>7.2</v>
      </c>
      <c r="X10" s="28"/>
      <c r="Y10" s="28"/>
      <c r="Z10" s="435"/>
      <c r="AA10" s="22" t="s">
        <v>191</v>
      </c>
      <c r="AB10" s="22">
        <v>6.3636363636363633</v>
      </c>
      <c r="AC10" s="43">
        <v>7</v>
      </c>
      <c r="AD10" s="28"/>
      <c r="AE10" s="28"/>
    </row>
    <row r="11" spans="1:31" s="44" customFormat="1" ht="25.9" customHeight="1">
      <c r="A11" s="437"/>
      <c r="B11" s="437"/>
      <c r="C11" s="22" t="s">
        <v>468</v>
      </c>
      <c r="D11" s="22">
        <v>50</v>
      </c>
      <c r="E11" s="23">
        <f t="shared" si="1"/>
        <v>52.5</v>
      </c>
      <c r="F11" s="28"/>
      <c r="G11" s="28"/>
      <c r="H11" s="437"/>
      <c r="I11" s="22" t="s">
        <v>211</v>
      </c>
      <c r="J11" s="22">
        <f t="shared" si="0"/>
        <v>35.238095238095241</v>
      </c>
      <c r="K11" s="23">
        <v>37</v>
      </c>
      <c r="L11" s="24"/>
      <c r="M11" s="24"/>
      <c r="N11" s="435"/>
      <c r="O11" s="22" t="s">
        <v>462</v>
      </c>
      <c r="P11" s="22">
        <v>7.2727272727272725</v>
      </c>
      <c r="Q11" s="43">
        <v>8</v>
      </c>
      <c r="R11" s="28"/>
      <c r="S11" s="28"/>
      <c r="T11" s="435"/>
      <c r="U11" s="22"/>
      <c r="V11" s="22"/>
      <c r="W11" s="43"/>
      <c r="X11" s="28"/>
      <c r="Y11" s="28"/>
      <c r="Z11" s="435"/>
      <c r="AA11" s="22" t="s">
        <v>282</v>
      </c>
      <c r="AB11" s="22">
        <v>1.8181818181818181</v>
      </c>
      <c r="AC11" s="43">
        <v>2</v>
      </c>
      <c r="AD11" s="24"/>
      <c r="AE11" s="24"/>
    </row>
    <row r="12" spans="1:31" s="44" customFormat="1" ht="25.9" customHeight="1">
      <c r="A12" s="437"/>
      <c r="B12" s="437"/>
      <c r="C12" s="22" t="s">
        <v>189</v>
      </c>
      <c r="D12" s="22">
        <v>4.5454545454545459</v>
      </c>
      <c r="E12" s="23">
        <v>5</v>
      </c>
      <c r="F12" s="28"/>
      <c r="G12" s="28"/>
      <c r="H12" s="437"/>
      <c r="I12" s="228" t="s">
        <v>471</v>
      </c>
      <c r="J12" s="226">
        <f t="shared" si="0"/>
        <v>47.61904761904762</v>
      </c>
      <c r="K12" s="227">
        <v>50</v>
      </c>
      <c r="L12" s="28"/>
      <c r="M12" s="28"/>
      <c r="N12" s="435"/>
      <c r="O12" s="22" t="s">
        <v>280</v>
      </c>
      <c r="P12" s="22">
        <v>6.709090909090909</v>
      </c>
      <c r="Q12" s="43">
        <v>7.38</v>
      </c>
      <c r="R12" s="28"/>
      <c r="S12" s="28"/>
      <c r="T12" s="435"/>
      <c r="U12" s="22"/>
      <c r="V12" s="22"/>
      <c r="W12" s="43"/>
      <c r="X12" s="28"/>
      <c r="Y12" s="28"/>
      <c r="Z12" s="435"/>
      <c r="AA12" s="22"/>
      <c r="AB12" s="22"/>
      <c r="AC12" s="43"/>
      <c r="AD12" s="28"/>
      <c r="AE12" s="28"/>
    </row>
    <row r="13" spans="1:31" s="44" customFormat="1" ht="25.9" customHeight="1">
      <c r="A13" s="437"/>
      <c r="B13" s="437"/>
      <c r="C13" s="22"/>
      <c r="D13" s="22"/>
      <c r="E13" s="23"/>
      <c r="F13" s="28"/>
      <c r="G13" s="28"/>
      <c r="H13" s="437"/>
      <c r="I13" s="22" t="s">
        <v>279</v>
      </c>
      <c r="J13" s="22">
        <f t="shared" si="0"/>
        <v>1.6571428571428573</v>
      </c>
      <c r="K13" s="23">
        <v>1.74</v>
      </c>
      <c r="L13" s="28"/>
      <c r="M13" s="28"/>
      <c r="N13" s="435"/>
      <c r="O13" s="22" t="s">
        <v>278</v>
      </c>
      <c r="P13" s="22">
        <v>0.90909090909090906</v>
      </c>
      <c r="Q13" s="43">
        <v>1</v>
      </c>
      <c r="R13" s="28"/>
      <c r="S13" s="28"/>
      <c r="T13" s="435"/>
      <c r="U13" s="22"/>
      <c r="V13" s="22"/>
      <c r="W13" s="43"/>
      <c r="X13" s="28"/>
      <c r="Y13" s="28"/>
      <c r="Z13" s="435"/>
      <c r="AA13" s="22"/>
      <c r="AB13" s="22"/>
      <c r="AC13" s="43"/>
      <c r="AD13" s="28"/>
      <c r="AE13" s="28"/>
    </row>
    <row r="14" spans="1:31" s="44" customFormat="1" ht="19.899999999999999" customHeight="1">
      <c r="A14" s="437"/>
      <c r="B14" s="437"/>
      <c r="C14" s="22"/>
      <c r="D14" s="22"/>
      <c r="E14" s="23"/>
      <c r="F14" s="26"/>
      <c r="G14" s="26"/>
      <c r="H14" s="437"/>
      <c r="I14" s="22" t="s">
        <v>277</v>
      </c>
      <c r="J14" s="22">
        <f t="shared" si="0"/>
        <v>0.95238095238095233</v>
      </c>
      <c r="K14" s="26">
        <v>1</v>
      </c>
      <c r="L14" s="26"/>
      <c r="M14" s="26"/>
      <c r="N14" s="435"/>
      <c r="O14" s="22" t="s">
        <v>191</v>
      </c>
      <c r="P14" s="22">
        <v>4.9090909090909083</v>
      </c>
      <c r="Q14" s="43">
        <v>5.3999999999999995</v>
      </c>
      <c r="R14" s="28"/>
      <c r="S14" s="28"/>
      <c r="T14" s="435"/>
      <c r="U14" s="22"/>
      <c r="V14" s="22"/>
      <c r="W14" s="43"/>
      <c r="X14" s="28"/>
      <c r="Y14" s="28"/>
      <c r="Z14" s="435"/>
      <c r="AA14" s="22"/>
      <c r="AB14" s="22"/>
      <c r="AC14" s="43"/>
      <c r="AD14" s="28"/>
      <c r="AE14" s="28"/>
    </row>
    <row r="15" spans="1:31" s="44" customFormat="1" ht="19.899999999999999" customHeight="1">
      <c r="A15" s="437"/>
      <c r="B15" s="437"/>
      <c r="C15" s="45"/>
      <c r="D15" s="22"/>
      <c r="E15" s="23"/>
      <c r="F15" s="28"/>
      <c r="G15" s="28"/>
      <c r="H15" s="437"/>
      <c r="I15" s="26"/>
      <c r="J15" s="22">
        <v>0</v>
      </c>
      <c r="K15" s="26"/>
      <c r="L15" s="26"/>
      <c r="M15" s="26"/>
      <c r="N15" s="436"/>
      <c r="O15" s="22" t="s">
        <v>276</v>
      </c>
      <c r="P15" s="22">
        <v>1.1811818181818181</v>
      </c>
      <c r="Q15" s="122">
        <v>1.2992999999999999</v>
      </c>
      <c r="R15" s="26"/>
      <c r="S15" s="26"/>
      <c r="T15" s="436"/>
      <c r="U15" s="22"/>
      <c r="V15" s="22"/>
      <c r="W15" s="43"/>
      <c r="X15" s="28"/>
      <c r="Y15" s="28"/>
      <c r="Z15" s="121"/>
      <c r="AA15" s="22"/>
      <c r="AB15" s="22"/>
      <c r="AC15" s="43"/>
      <c r="AD15" s="28"/>
      <c r="AE15" s="28"/>
    </row>
    <row r="16" spans="1:31" s="44" customFormat="1" ht="19.899999999999999" customHeight="1">
      <c r="A16" s="434" t="s">
        <v>8</v>
      </c>
      <c r="B16" s="434" t="s">
        <v>106</v>
      </c>
      <c r="C16" s="22" t="s">
        <v>275</v>
      </c>
      <c r="D16" s="22">
        <v>87.272727272727266</v>
      </c>
      <c r="E16" s="23">
        <v>96</v>
      </c>
      <c r="F16" s="28"/>
      <c r="G16" s="28"/>
      <c r="H16" s="434" t="s">
        <v>434</v>
      </c>
      <c r="I16" s="22" t="s">
        <v>274</v>
      </c>
      <c r="J16" s="22">
        <v>16.363636363636363</v>
      </c>
      <c r="K16" s="53">
        <v>18</v>
      </c>
      <c r="L16" s="28"/>
      <c r="M16" s="28"/>
      <c r="N16" s="434" t="s">
        <v>113</v>
      </c>
      <c r="O16" s="22" t="s">
        <v>273</v>
      </c>
      <c r="P16" s="22">
        <v>28.181818181818183</v>
      </c>
      <c r="Q16" s="43">
        <v>31</v>
      </c>
      <c r="R16" s="28"/>
      <c r="S16" s="28"/>
      <c r="T16" s="434" t="s">
        <v>116</v>
      </c>
      <c r="U16" s="22" t="s">
        <v>460</v>
      </c>
      <c r="V16" s="22">
        <v>50</v>
      </c>
      <c r="W16" s="43">
        <v>55</v>
      </c>
      <c r="X16" s="28"/>
      <c r="Y16" s="28"/>
      <c r="Z16" s="434" t="s">
        <v>120</v>
      </c>
      <c r="AA16" s="22" t="s">
        <v>272</v>
      </c>
      <c r="AB16" s="22">
        <v>66.272727272727266</v>
      </c>
      <c r="AC16" s="43">
        <v>72.900000000000006</v>
      </c>
      <c r="AD16" s="28"/>
      <c r="AE16" s="28"/>
    </row>
    <row r="17" spans="1:42" s="44" customFormat="1" ht="19.5">
      <c r="A17" s="435"/>
      <c r="B17" s="435"/>
      <c r="C17" s="22" t="s">
        <v>191</v>
      </c>
      <c r="D17" s="22">
        <v>4.5454545454545459</v>
      </c>
      <c r="E17" s="23">
        <v>5</v>
      </c>
      <c r="F17" s="28"/>
      <c r="G17" s="28"/>
      <c r="H17" s="435"/>
      <c r="I17" s="22" t="s">
        <v>307</v>
      </c>
      <c r="J17" s="22">
        <v>19.527272727272727</v>
      </c>
      <c r="K17" s="53">
        <v>21.48</v>
      </c>
      <c r="L17" s="28"/>
      <c r="M17" s="28"/>
      <c r="N17" s="435"/>
      <c r="O17" s="22" t="s">
        <v>189</v>
      </c>
      <c r="P17" s="22">
        <v>4.5454545454545459</v>
      </c>
      <c r="Q17" s="43">
        <v>5</v>
      </c>
      <c r="R17" s="28"/>
      <c r="S17" s="28"/>
      <c r="T17" s="435"/>
      <c r="U17" s="22" t="s">
        <v>192</v>
      </c>
      <c r="V17" s="22">
        <v>4.5454545454545459</v>
      </c>
      <c r="W17" s="43">
        <v>5</v>
      </c>
      <c r="X17" s="28"/>
      <c r="Y17" s="28"/>
      <c r="Z17" s="435"/>
      <c r="AA17" s="22" t="s">
        <v>271</v>
      </c>
      <c r="AB17" s="22">
        <v>4.5454545454545459</v>
      </c>
      <c r="AC17" s="43">
        <v>5</v>
      </c>
      <c r="AD17" s="28"/>
      <c r="AE17" s="28"/>
    </row>
    <row r="18" spans="1:42" s="44" customFormat="1" ht="19.5">
      <c r="A18" s="435"/>
      <c r="B18" s="435"/>
      <c r="C18" s="22" t="s">
        <v>462</v>
      </c>
      <c r="D18" s="22">
        <v>6.3636363636363633</v>
      </c>
      <c r="E18" s="23">
        <v>7</v>
      </c>
      <c r="F18" s="28"/>
      <c r="G18" s="28"/>
      <c r="H18" s="435"/>
      <c r="I18" s="22" t="s">
        <v>191</v>
      </c>
      <c r="J18" s="22">
        <v>4.5454545454545459</v>
      </c>
      <c r="K18" s="53">
        <v>5</v>
      </c>
      <c r="L18" s="28"/>
      <c r="M18" s="28"/>
      <c r="N18" s="435"/>
      <c r="O18" s="22" t="s">
        <v>270</v>
      </c>
      <c r="P18" s="22">
        <v>110.90909090909091</v>
      </c>
      <c r="Q18" s="43">
        <v>122</v>
      </c>
      <c r="R18" s="28"/>
      <c r="S18" s="28"/>
      <c r="T18" s="435"/>
      <c r="U18" s="26" t="s">
        <v>269</v>
      </c>
      <c r="V18" s="22">
        <v>53.454545454545453</v>
      </c>
      <c r="W18" s="43">
        <v>58.8</v>
      </c>
      <c r="X18" s="27"/>
      <c r="Y18" s="27"/>
      <c r="Z18" s="435"/>
      <c r="AA18" s="22" t="s">
        <v>462</v>
      </c>
      <c r="AB18" s="22">
        <v>5.4545454545454541</v>
      </c>
      <c r="AC18" s="43">
        <v>6</v>
      </c>
      <c r="AD18" s="28"/>
      <c r="AE18" s="28"/>
    </row>
    <row r="19" spans="1:42" s="44" customFormat="1" ht="19.5">
      <c r="A19" s="435"/>
      <c r="B19" s="435"/>
      <c r="C19" s="26" t="s">
        <v>268</v>
      </c>
      <c r="D19" s="22">
        <v>46.63636363636364</v>
      </c>
      <c r="E19" s="23">
        <v>51.300000000000004</v>
      </c>
      <c r="F19" s="28"/>
      <c r="G19" s="28"/>
      <c r="H19" s="435"/>
      <c r="I19" s="22" t="s">
        <v>304</v>
      </c>
      <c r="J19" s="22">
        <v>23.672727272727272</v>
      </c>
      <c r="K19" s="53">
        <v>26.04</v>
      </c>
      <c r="L19" s="24"/>
      <c r="M19" s="24"/>
      <c r="N19" s="435"/>
      <c r="O19" s="26" t="s">
        <v>462</v>
      </c>
      <c r="P19" s="22">
        <v>13.636363636363637</v>
      </c>
      <c r="Q19" s="43">
        <v>15</v>
      </c>
      <c r="R19" s="28"/>
      <c r="S19" s="28"/>
      <c r="T19" s="435"/>
      <c r="U19" s="26"/>
      <c r="V19" s="22"/>
      <c r="W19" s="43"/>
      <c r="X19" s="28"/>
      <c r="Y19" s="28"/>
      <c r="Z19" s="435"/>
      <c r="AA19" s="22" t="s">
        <v>211</v>
      </c>
      <c r="AB19" s="22">
        <v>10.909090909090908</v>
      </c>
      <c r="AC19" s="43">
        <v>12</v>
      </c>
      <c r="AD19" s="28"/>
      <c r="AE19" s="28"/>
    </row>
    <row r="20" spans="1:42" s="44" customFormat="1" ht="19.5">
      <c r="A20" s="435"/>
      <c r="B20" s="435"/>
      <c r="C20" s="26"/>
      <c r="D20" s="22"/>
      <c r="E20" s="23"/>
      <c r="F20" s="28"/>
      <c r="G20" s="28"/>
      <c r="H20" s="435"/>
      <c r="I20" s="22" t="s">
        <v>266</v>
      </c>
      <c r="J20" s="22">
        <v>15.49090909090909</v>
      </c>
      <c r="K20" s="53">
        <v>17.04</v>
      </c>
      <c r="L20" s="24"/>
      <c r="M20" s="24"/>
      <c r="N20" s="435"/>
      <c r="O20" s="26"/>
      <c r="P20" s="22"/>
      <c r="Q20" s="43"/>
      <c r="R20" s="28"/>
      <c r="S20" s="28"/>
      <c r="T20" s="435"/>
      <c r="U20" s="26"/>
      <c r="V20" s="22"/>
      <c r="W20" s="43"/>
      <c r="X20" s="24"/>
      <c r="Y20" s="24"/>
      <c r="Z20" s="435"/>
      <c r="AA20" s="22" t="s">
        <v>267</v>
      </c>
      <c r="AB20" s="22">
        <v>14.545454545454545</v>
      </c>
      <c r="AC20" s="24">
        <v>16</v>
      </c>
      <c r="AD20" s="24"/>
      <c r="AE20" s="24"/>
    </row>
    <row r="21" spans="1:42" s="44" customFormat="1" ht="19.5">
      <c r="A21" s="435"/>
      <c r="B21" s="435"/>
      <c r="C21" s="22"/>
      <c r="D21" s="22"/>
      <c r="E21" s="23"/>
      <c r="F21" s="28"/>
      <c r="G21" s="28"/>
      <c r="H21" s="435"/>
      <c r="I21" s="22" t="s">
        <v>212</v>
      </c>
      <c r="J21" s="22">
        <v>22.727272727272727</v>
      </c>
      <c r="K21" s="53">
        <v>25</v>
      </c>
      <c r="L21" s="28"/>
      <c r="M21" s="28"/>
      <c r="N21" s="435"/>
      <c r="O21" s="22"/>
      <c r="P21" s="22"/>
      <c r="Q21" s="43"/>
      <c r="R21" s="28"/>
      <c r="S21" s="28"/>
      <c r="T21" s="435"/>
      <c r="U21" s="22"/>
      <c r="V21" s="22"/>
      <c r="W21" s="43"/>
      <c r="X21" s="28"/>
      <c r="Y21" s="28"/>
      <c r="Z21" s="435"/>
      <c r="AA21" s="22" t="s">
        <v>191</v>
      </c>
      <c r="AB21" s="22">
        <v>4.5454545454545459</v>
      </c>
      <c r="AC21" s="43">
        <v>5</v>
      </c>
      <c r="AD21" s="28"/>
      <c r="AE21" s="28"/>
    </row>
    <row r="22" spans="1:42" s="44" customFormat="1" ht="19.5">
      <c r="A22" s="435"/>
      <c r="B22" s="435"/>
      <c r="C22" s="22"/>
      <c r="D22" s="22"/>
      <c r="E22" s="23"/>
      <c r="F22" s="28"/>
      <c r="G22" s="28"/>
      <c r="H22" s="435"/>
      <c r="I22" s="22" t="s">
        <v>265</v>
      </c>
      <c r="J22" s="22">
        <v>3.3272727272727272</v>
      </c>
      <c r="K22" s="53">
        <v>3.66</v>
      </c>
      <c r="L22" s="28"/>
      <c r="M22" s="28"/>
      <c r="N22" s="435"/>
      <c r="O22" s="22"/>
      <c r="P22" s="22"/>
      <c r="Q22" s="43"/>
      <c r="R22" s="28"/>
      <c r="S22" s="28"/>
      <c r="T22" s="435"/>
      <c r="U22" s="22"/>
      <c r="V22" s="22"/>
      <c r="W22" s="43"/>
      <c r="X22" s="28"/>
      <c r="Y22" s="28"/>
      <c r="Z22" s="435"/>
      <c r="AA22" s="22"/>
      <c r="AB22" s="22"/>
      <c r="AC22" s="43"/>
      <c r="AD22" s="28"/>
      <c r="AE22" s="28"/>
    </row>
    <row r="23" spans="1:42" s="44" customFormat="1" ht="19.5">
      <c r="A23" s="436"/>
      <c r="B23" s="436"/>
      <c r="C23" s="22"/>
      <c r="D23" s="22"/>
      <c r="E23" s="23"/>
      <c r="F23" s="28"/>
      <c r="G23" s="28"/>
      <c r="H23" s="436"/>
      <c r="I23" s="22"/>
      <c r="J23" s="22"/>
      <c r="K23" s="43"/>
      <c r="L23" s="28"/>
      <c r="M23" s="28"/>
      <c r="N23" s="436"/>
      <c r="O23" s="22"/>
      <c r="P23" s="22"/>
      <c r="Q23" s="43"/>
      <c r="R23" s="28"/>
      <c r="S23" s="28"/>
      <c r="T23" s="436"/>
      <c r="U23" s="22"/>
      <c r="V23" s="22"/>
      <c r="W23" s="43"/>
      <c r="X23" s="28"/>
      <c r="Y23" s="28"/>
      <c r="Z23" s="436"/>
      <c r="AA23" s="22"/>
      <c r="AB23" s="22"/>
      <c r="AC23" s="43"/>
      <c r="AD23" s="28"/>
      <c r="AE23" s="28"/>
    </row>
    <row r="24" spans="1:42" s="44" customFormat="1" ht="40.9" customHeight="1">
      <c r="A24" s="437" t="s">
        <v>198</v>
      </c>
      <c r="B24" s="437" t="s">
        <v>107</v>
      </c>
      <c r="C24" s="22" t="s">
        <v>264</v>
      </c>
      <c r="D24" s="22">
        <v>13.636363636363637</v>
      </c>
      <c r="E24" s="23">
        <v>15</v>
      </c>
      <c r="F24" s="28"/>
      <c r="G24" s="28"/>
      <c r="H24" s="437" t="s">
        <v>511</v>
      </c>
      <c r="I24" s="22" t="s">
        <v>510</v>
      </c>
      <c r="J24" s="22">
        <v>70</v>
      </c>
      <c r="K24" s="43">
        <f>J24*1050/1000</f>
        <v>73.5</v>
      </c>
      <c r="L24" s="28"/>
      <c r="M24" s="28"/>
      <c r="N24" s="437" t="s">
        <v>47</v>
      </c>
      <c r="O24" s="22" t="s">
        <v>263</v>
      </c>
      <c r="P24" s="22">
        <v>97.272727272727266</v>
      </c>
      <c r="Q24" s="43">
        <v>107</v>
      </c>
      <c r="R24" s="51"/>
      <c r="S24" s="51"/>
      <c r="T24" s="437" t="s">
        <v>117</v>
      </c>
      <c r="U24" s="22" t="s">
        <v>262</v>
      </c>
      <c r="V24" s="22">
        <v>118.18181818181819</v>
      </c>
      <c r="W24" s="43">
        <v>130</v>
      </c>
      <c r="X24" s="28"/>
      <c r="Y24" s="28"/>
      <c r="Z24" s="437" t="s">
        <v>65</v>
      </c>
      <c r="AA24" s="22" t="s">
        <v>261</v>
      </c>
      <c r="AB24" s="22">
        <v>100.90909090909091</v>
      </c>
      <c r="AC24" s="43">
        <v>111</v>
      </c>
      <c r="AD24" s="28"/>
      <c r="AE24" s="28"/>
    </row>
    <row r="25" spans="1:42" s="44" customFormat="1" ht="34.5" customHeight="1">
      <c r="A25" s="437"/>
      <c r="B25" s="458"/>
      <c r="C25" s="46" t="s">
        <v>218</v>
      </c>
      <c r="D25" s="22">
        <v>0.90909090909090906</v>
      </c>
      <c r="E25" s="23">
        <v>1</v>
      </c>
      <c r="F25" s="28"/>
      <c r="G25" s="28"/>
      <c r="H25" s="437"/>
      <c r="I25" s="22"/>
      <c r="J25" s="22"/>
      <c r="K25" s="43"/>
      <c r="L25" s="28"/>
      <c r="M25" s="28"/>
      <c r="N25" s="437"/>
      <c r="O25" s="22" t="s">
        <v>191</v>
      </c>
      <c r="P25" s="22">
        <v>4.5454545454545459</v>
      </c>
      <c r="Q25" s="43">
        <v>5</v>
      </c>
      <c r="R25" s="28"/>
      <c r="S25" s="28"/>
      <c r="T25" s="437"/>
      <c r="U25" s="22" t="s">
        <v>260</v>
      </c>
      <c r="V25" s="22">
        <v>0.90909090909090906</v>
      </c>
      <c r="W25" s="43">
        <v>1</v>
      </c>
      <c r="X25" s="28"/>
      <c r="Y25" s="28"/>
      <c r="Z25" s="437"/>
      <c r="AA25" s="22" t="s">
        <v>191</v>
      </c>
      <c r="AB25" s="22">
        <v>4.5454545454545459</v>
      </c>
      <c r="AC25" s="43">
        <v>5</v>
      </c>
      <c r="AD25" s="28"/>
      <c r="AE25" s="28"/>
      <c r="AP25" s="72"/>
    </row>
    <row r="26" spans="1:42" s="72" customFormat="1" ht="34.5" customHeight="1">
      <c r="A26" s="437"/>
      <c r="B26" s="458"/>
      <c r="C26" s="22" t="s">
        <v>191</v>
      </c>
      <c r="D26" s="22">
        <v>4.5454545454545459</v>
      </c>
      <c r="E26" s="23">
        <v>5</v>
      </c>
      <c r="F26" s="28"/>
      <c r="G26" s="28"/>
      <c r="H26" s="437"/>
      <c r="I26" s="22"/>
      <c r="J26" s="22"/>
      <c r="K26" s="43"/>
      <c r="L26" s="28"/>
      <c r="M26" s="28"/>
      <c r="N26" s="437"/>
      <c r="O26" s="22" t="s">
        <v>260</v>
      </c>
      <c r="P26" s="22">
        <v>0.90909090909090906</v>
      </c>
      <c r="Q26" s="43">
        <v>1</v>
      </c>
      <c r="R26" s="28"/>
      <c r="S26" s="28"/>
      <c r="T26" s="437"/>
      <c r="U26" s="22" t="s">
        <v>192</v>
      </c>
      <c r="V26" s="22">
        <v>4.5454545454545459</v>
      </c>
      <c r="W26" s="43">
        <v>5</v>
      </c>
      <c r="X26" s="28"/>
      <c r="Y26" s="28"/>
      <c r="Z26" s="437"/>
      <c r="AA26" s="22" t="s">
        <v>260</v>
      </c>
      <c r="AB26" s="22">
        <v>0.90909090909090906</v>
      </c>
      <c r="AC26" s="43">
        <v>1</v>
      </c>
      <c r="AD26" s="22"/>
      <c r="AE26" s="22"/>
    </row>
    <row r="27" spans="1:42" s="72" customFormat="1" ht="19.5">
      <c r="A27" s="437" t="s">
        <v>188</v>
      </c>
      <c r="B27" s="437" t="s">
        <v>451</v>
      </c>
      <c r="C27" s="22" t="s">
        <v>259</v>
      </c>
      <c r="D27" s="22">
        <v>62.727272727272727</v>
      </c>
      <c r="E27" s="23">
        <v>69</v>
      </c>
      <c r="F27" s="28"/>
      <c r="G27" s="28"/>
      <c r="H27" s="437"/>
      <c r="I27" s="22"/>
      <c r="J27" s="22"/>
      <c r="K27" s="23"/>
      <c r="L27" s="55"/>
      <c r="M27" s="55"/>
      <c r="N27" s="437" t="s">
        <v>452</v>
      </c>
      <c r="O27" s="22" t="s">
        <v>258</v>
      </c>
      <c r="P27" s="22">
        <v>4.6909090909090905</v>
      </c>
      <c r="Q27" s="43">
        <v>5.16</v>
      </c>
      <c r="R27" s="28"/>
      <c r="S27" s="28"/>
      <c r="T27" s="437" t="s">
        <v>118</v>
      </c>
      <c r="U27" s="22" t="s">
        <v>257</v>
      </c>
      <c r="V27" s="22">
        <v>1.5818181818181818</v>
      </c>
      <c r="W27" s="43">
        <v>1.74</v>
      </c>
      <c r="X27" s="28"/>
      <c r="Y27" s="28"/>
      <c r="Z27" s="437" t="s">
        <v>453</v>
      </c>
      <c r="AA27" s="22" t="s">
        <v>256</v>
      </c>
      <c r="AB27" s="22">
        <v>1.3636363636363635</v>
      </c>
      <c r="AC27" s="43">
        <v>1.5</v>
      </c>
      <c r="AD27" s="28"/>
      <c r="AE27" s="28"/>
    </row>
    <row r="28" spans="1:42" s="72" customFormat="1" ht="19.5">
      <c r="A28" s="437"/>
      <c r="B28" s="457"/>
      <c r="C28" s="46" t="s">
        <v>255</v>
      </c>
      <c r="D28" s="22">
        <v>13.636363636363637</v>
      </c>
      <c r="E28" s="23">
        <v>15</v>
      </c>
      <c r="F28" s="27"/>
      <c r="G28" s="27"/>
      <c r="H28" s="437"/>
      <c r="I28" s="22"/>
      <c r="J28" s="22"/>
      <c r="K28" s="23"/>
      <c r="L28" s="28"/>
      <c r="M28" s="28"/>
      <c r="N28" s="437"/>
      <c r="O28" s="22" t="s">
        <v>254</v>
      </c>
      <c r="P28" s="22">
        <v>7.3636363636363633</v>
      </c>
      <c r="Q28" s="43">
        <v>8.1</v>
      </c>
      <c r="R28" s="27"/>
      <c r="S28" s="27"/>
      <c r="T28" s="437"/>
      <c r="U28" s="22" t="s">
        <v>253</v>
      </c>
      <c r="V28" s="22">
        <v>2.9454545454545453</v>
      </c>
      <c r="W28" s="43">
        <v>3.24</v>
      </c>
      <c r="X28" s="28"/>
      <c r="Y28" s="28"/>
      <c r="Z28" s="437"/>
      <c r="AA28" s="22" t="s">
        <v>252</v>
      </c>
      <c r="AB28" s="22">
        <v>26.59090909090909</v>
      </c>
      <c r="AC28" s="43">
        <v>29.25</v>
      </c>
      <c r="AD28" s="28"/>
      <c r="AE28" s="28"/>
    </row>
    <row r="29" spans="1:42" s="72" customFormat="1" ht="19.5">
      <c r="A29" s="437"/>
      <c r="B29" s="457"/>
      <c r="C29" s="22" t="s">
        <v>251</v>
      </c>
      <c r="D29" s="22">
        <v>1.3636363636363635</v>
      </c>
      <c r="E29" s="23">
        <v>1.5</v>
      </c>
      <c r="F29" s="28"/>
      <c r="G29" s="28"/>
      <c r="H29" s="437"/>
      <c r="I29" s="22"/>
      <c r="J29" s="22"/>
      <c r="K29" s="23"/>
      <c r="L29" s="28"/>
      <c r="M29" s="28"/>
      <c r="N29" s="437"/>
      <c r="O29" s="25" t="s">
        <v>251</v>
      </c>
      <c r="P29" s="22">
        <v>0.81818181818181812</v>
      </c>
      <c r="Q29" s="43">
        <v>0.89999999999999991</v>
      </c>
      <c r="R29" s="28"/>
      <c r="S29" s="28"/>
      <c r="T29" s="437"/>
      <c r="U29" s="22" t="s">
        <v>250</v>
      </c>
      <c r="V29" s="22">
        <v>1.3636363636363635</v>
      </c>
      <c r="W29" s="43">
        <v>1.5</v>
      </c>
      <c r="X29" s="28"/>
      <c r="Y29" s="28"/>
      <c r="Z29" s="437"/>
      <c r="AA29" s="22" t="s">
        <v>249</v>
      </c>
      <c r="AB29" s="22">
        <v>10.909090909090908</v>
      </c>
      <c r="AC29" s="43">
        <v>12</v>
      </c>
      <c r="AD29" s="28"/>
      <c r="AE29" s="28"/>
    </row>
    <row r="30" spans="1:42" s="72" customFormat="1" ht="19.5">
      <c r="A30" s="437"/>
      <c r="B30" s="457"/>
      <c r="C30" s="22"/>
      <c r="D30" s="22">
        <v>0</v>
      </c>
      <c r="E30" s="23"/>
      <c r="F30" s="28"/>
      <c r="G30" s="28"/>
      <c r="H30" s="437"/>
      <c r="I30" s="22"/>
      <c r="J30" s="22"/>
      <c r="K30" s="43"/>
      <c r="L30" s="27"/>
      <c r="M30" s="27"/>
      <c r="N30" s="437"/>
      <c r="O30" s="22" t="s">
        <v>248</v>
      </c>
      <c r="P30" s="22">
        <v>35.072727272727271</v>
      </c>
      <c r="Q30" s="43">
        <v>38.58</v>
      </c>
      <c r="R30" s="27"/>
      <c r="S30" s="27"/>
      <c r="T30" s="437"/>
      <c r="U30" s="22" t="s">
        <v>247</v>
      </c>
      <c r="V30" s="22">
        <v>20.454545454545453</v>
      </c>
      <c r="W30" s="43">
        <v>22.5</v>
      </c>
      <c r="X30" s="28"/>
      <c r="Y30" s="28"/>
      <c r="Z30" s="437"/>
      <c r="AA30" s="22" t="s">
        <v>246</v>
      </c>
      <c r="AB30" s="22">
        <v>0.90909090909090906</v>
      </c>
      <c r="AC30" s="43">
        <v>1</v>
      </c>
      <c r="AD30" s="28"/>
      <c r="AE30" s="28"/>
    </row>
    <row r="31" spans="1:42" s="72" customFormat="1" ht="19.5">
      <c r="A31" s="437"/>
      <c r="B31" s="457"/>
      <c r="C31" s="22"/>
      <c r="D31" s="22">
        <v>0</v>
      </c>
      <c r="E31" s="23"/>
      <c r="F31" s="28"/>
      <c r="G31" s="28"/>
      <c r="H31" s="437"/>
      <c r="I31" s="22"/>
      <c r="J31" s="22"/>
      <c r="K31" s="43"/>
      <c r="L31" s="28"/>
      <c r="M31" s="28"/>
      <c r="N31" s="437"/>
      <c r="O31" s="22"/>
      <c r="P31" s="22">
        <v>0</v>
      </c>
      <c r="Q31" s="43"/>
      <c r="R31" s="28"/>
      <c r="S31" s="28"/>
      <c r="T31" s="437"/>
      <c r="U31" s="22"/>
      <c r="V31" s="22"/>
      <c r="W31" s="43"/>
      <c r="X31" s="28"/>
      <c r="Y31" s="28"/>
      <c r="Z31" s="437"/>
      <c r="AA31" s="22"/>
      <c r="AB31" s="22">
        <v>0</v>
      </c>
      <c r="AC31" s="43"/>
      <c r="AD31" s="28"/>
      <c r="AE31" s="28"/>
    </row>
    <row r="32" spans="1:42" s="72" customFormat="1" ht="19.5">
      <c r="A32" s="449" t="s">
        <v>170</v>
      </c>
      <c r="B32" s="450"/>
      <c r="C32" s="22" t="s">
        <v>49</v>
      </c>
      <c r="D32" s="22"/>
      <c r="E32" s="23"/>
      <c r="F32" s="28"/>
      <c r="G32" s="28"/>
      <c r="H32" s="28" t="s">
        <v>170</v>
      </c>
      <c r="I32" s="22"/>
      <c r="J32" s="22"/>
      <c r="K32" s="43"/>
      <c r="L32" s="28"/>
      <c r="M32" s="28"/>
      <c r="N32" s="27" t="s">
        <v>170</v>
      </c>
      <c r="O32" s="22" t="s">
        <v>49</v>
      </c>
      <c r="P32" s="22"/>
      <c r="Q32" s="43"/>
      <c r="R32" s="28"/>
      <c r="S32" s="28"/>
      <c r="T32" s="27" t="s">
        <v>170</v>
      </c>
      <c r="U32" s="22"/>
      <c r="V32" s="22"/>
      <c r="W32" s="43"/>
      <c r="X32" s="28"/>
      <c r="Y32" s="28"/>
      <c r="Z32" s="27" t="s">
        <v>170</v>
      </c>
      <c r="AA32" s="22"/>
      <c r="AB32" s="22"/>
      <c r="AC32" s="43"/>
      <c r="AD32" s="28"/>
      <c r="AE32" s="28"/>
    </row>
    <row r="33" spans="1:43" s="72" customFormat="1" ht="20.25" thickBot="1">
      <c r="A33" s="449" t="s">
        <v>169</v>
      </c>
      <c r="B33" s="450"/>
      <c r="C33" s="449" t="s">
        <v>169</v>
      </c>
      <c r="D33" s="450"/>
      <c r="E33" s="23"/>
      <c r="F33" s="28"/>
      <c r="G33" s="28"/>
      <c r="H33" s="28" t="s">
        <v>169</v>
      </c>
      <c r="I33" s="22"/>
      <c r="J33" s="22"/>
      <c r="K33" s="43"/>
      <c r="L33" s="28"/>
      <c r="M33" s="28"/>
      <c r="N33" s="27" t="s">
        <v>169</v>
      </c>
      <c r="O33" s="22"/>
      <c r="P33" s="22"/>
      <c r="Q33" s="43"/>
      <c r="R33" s="28"/>
      <c r="S33" s="28"/>
      <c r="T33" s="27" t="s">
        <v>169</v>
      </c>
      <c r="U33" s="22"/>
      <c r="V33" s="22"/>
      <c r="W33" s="43"/>
      <c r="X33" s="28"/>
      <c r="Y33" s="28"/>
      <c r="Z33" s="27" t="s">
        <v>169</v>
      </c>
      <c r="AA33" s="22"/>
      <c r="AB33" s="22"/>
      <c r="AC33" s="43"/>
      <c r="AD33" s="28"/>
      <c r="AE33" s="28"/>
      <c r="AF33" s="62" t="s">
        <v>168</v>
      </c>
      <c r="AG33" s="62"/>
      <c r="AP33" s="74"/>
    </row>
    <row r="34" spans="1:43" s="74" customFormat="1" ht="19.5">
      <c r="A34" s="451" t="s">
        <v>167</v>
      </c>
      <c r="B34" s="452"/>
      <c r="C34" s="30" t="s">
        <v>166</v>
      </c>
      <c r="D34" s="30"/>
      <c r="E34" s="33"/>
      <c r="F34" s="54"/>
      <c r="G34" s="112">
        <v>5</v>
      </c>
      <c r="H34" s="30" t="s">
        <v>166</v>
      </c>
      <c r="I34" s="30"/>
      <c r="J34" s="30"/>
      <c r="K34" s="47"/>
      <c r="L34" s="54"/>
      <c r="M34" s="112">
        <v>8.1979220779220778</v>
      </c>
      <c r="N34" s="30" t="s">
        <v>166</v>
      </c>
      <c r="O34" s="31"/>
      <c r="P34" s="32"/>
      <c r="Q34" s="47"/>
      <c r="R34" s="54"/>
      <c r="S34" s="112">
        <v>5.2</v>
      </c>
      <c r="T34" s="30" t="s">
        <v>166</v>
      </c>
      <c r="U34" s="31"/>
      <c r="V34" s="32"/>
      <c r="W34" s="47"/>
      <c r="X34" s="54"/>
      <c r="Y34" s="112">
        <v>5.8</v>
      </c>
      <c r="Z34" s="30" t="s">
        <v>166</v>
      </c>
      <c r="AA34" s="31"/>
      <c r="AB34" s="32"/>
      <c r="AC34" s="48"/>
      <c r="AD34" s="54"/>
      <c r="AE34" s="52">
        <v>5.5</v>
      </c>
      <c r="AF34" s="120" t="s">
        <v>166</v>
      </c>
      <c r="AG34" s="73">
        <v>5.9395844155844157</v>
      </c>
      <c r="AP34" s="75"/>
      <c r="AQ34" s="72"/>
    </row>
    <row r="35" spans="1:43" s="74" customFormat="1" ht="20.25" thickBot="1">
      <c r="A35" s="453"/>
      <c r="B35" s="454"/>
      <c r="C35" s="30" t="s">
        <v>165</v>
      </c>
      <c r="D35" s="30"/>
      <c r="E35" s="33"/>
      <c r="F35" s="54"/>
      <c r="G35" s="112">
        <v>2.2000000000000002</v>
      </c>
      <c r="H35" s="30" t="s">
        <v>165</v>
      </c>
      <c r="I35" s="30"/>
      <c r="J35" s="30"/>
      <c r="K35" s="47"/>
      <c r="L35" s="54"/>
      <c r="M35" s="112">
        <v>4.4727272727272727</v>
      </c>
      <c r="N35" s="30" t="s">
        <v>165</v>
      </c>
      <c r="O35" s="31"/>
      <c r="P35" s="32"/>
      <c r="Q35" s="47"/>
      <c r="R35" s="54"/>
      <c r="S35" s="112">
        <v>2.5</v>
      </c>
      <c r="T35" s="30" t="s">
        <v>165</v>
      </c>
      <c r="U35" s="31"/>
      <c r="V35" s="32"/>
      <c r="W35" s="47"/>
      <c r="X35" s="54"/>
      <c r="Y35" s="112">
        <v>2.4</v>
      </c>
      <c r="Z35" s="30" t="s">
        <v>165</v>
      </c>
      <c r="AA35" s="31"/>
      <c r="AB35" s="32"/>
      <c r="AC35" s="48"/>
      <c r="AD35" s="54"/>
      <c r="AE35" s="52">
        <v>2.2000000000000002</v>
      </c>
      <c r="AF35" s="119" t="s">
        <v>165</v>
      </c>
      <c r="AG35" s="73">
        <v>2.7545454545454549</v>
      </c>
    </row>
    <row r="36" spans="1:43" s="74" customFormat="1" ht="19.5">
      <c r="A36" s="453"/>
      <c r="B36" s="454"/>
      <c r="C36" s="30" t="s">
        <v>164</v>
      </c>
      <c r="D36" s="30"/>
      <c r="E36" s="33"/>
      <c r="F36" s="54"/>
      <c r="G36" s="112">
        <v>1.5</v>
      </c>
      <c r="H36" s="30" t="s">
        <v>164</v>
      </c>
      <c r="I36" s="30"/>
      <c r="J36" s="30"/>
      <c r="K36" s="47"/>
      <c r="L36" s="54"/>
      <c r="M36" s="112">
        <v>1.4</v>
      </c>
      <c r="N36" s="30" t="s">
        <v>164</v>
      </c>
      <c r="O36" s="31"/>
      <c r="P36" s="32"/>
      <c r="Q36" s="47"/>
      <c r="R36" s="54"/>
      <c r="S36" s="112">
        <v>1.5</v>
      </c>
      <c r="T36" s="30" t="s">
        <v>164</v>
      </c>
      <c r="U36" s="31"/>
      <c r="V36" s="32"/>
      <c r="W36" s="47"/>
      <c r="X36" s="54"/>
      <c r="Y36" s="112">
        <v>2.9460000000000002</v>
      </c>
      <c r="Z36" s="30" t="s">
        <v>164</v>
      </c>
      <c r="AA36" s="31"/>
      <c r="AB36" s="32"/>
      <c r="AC36" s="48"/>
      <c r="AD36" s="54"/>
      <c r="AE36" s="52">
        <v>1.5</v>
      </c>
      <c r="AF36" s="115" t="s">
        <v>164</v>
      </c>
      <c r="AG36" s="73">
        <v>1.7044727272727271</v>
      </c>
      <c r="AH36" s="49"/>
    </row>
    <row r="37" spans="1:43" s="49" customFormat="1" ht="19.5">
      <c r="A37" s="453"/>
      <c r="B37" s="454"/>
      <c r="C37" s="34" t="s">
        <v>163</v>
      </c>
      <c r="D37" s="30"/>
      <c r="E37" s="33"/>
      <c r="F37" s="116"/>
      <c r="G37" s="112">
        <v>1</v>
      </c>
      <c r="H37" s="34" t="s">
        <v>163</v>
      </c>
      <c r="I37" s="30"/>
      <c r="J37" s="30"/>
      <c r="K37" s="47"/>
      <c r="L37" s="116"/>
      <c r="M37" s="112">
        <v>0</v>
      </c>
      <c r="N37" s="34" t="s">
        <v>163</v>
      </c>
      <c r="O37" s="31"/>
      <c r="P37" s="32"/>
      <c r="Q37" s="47"/>
      <c r="R37" s="116"/>
      <c r="S37" s="112">
        <v>0</v>
      </c>
      <c r="T37" s="34" t="s">
        <v>163</v>
      </c>
      <c r="U37" s="31"/>
      <c r="V37" s="32"/>
      <c r="W37" s="47"/>
      <c r="X37" s="116"/>
      <c r="Y37" s="112">
        <v>1</v>
      </c>
      <c r="Z37" s="34" t="s">
        <v>163</v>
      </c>
      <c r="AA37" s="31"/>
      <c r="AB37" s="32"/>
      <c r="AC37" s="48"/>
      <c r="AD37" s="116"/>
      <c r="AE37" s="52">
        <v>0</v>
      </c>
      <c r="AF37" s="118" t="s">
        <v>162</v>
      </c>
      <c r="AG37" s="73">
        <v>0.2</v>
      </c>
      <c r="AH37" s="74"/>
    </row>
    <row r="38" spans="1:43" s="49" customFormat="1" ht="19.5">
      <c r="A38" s="453"/>
      <c r="B38" s="454"/>
      <c r="C38" s="29" t="s">
        <v>161</v>
      </c>
      <c r="D38" s="30"/>
      <c r="E38" s="33"/>
      <c r="F38" s="116"/>
      <c r="G38" s="112">
        <v>1</v>
      </c>
      <c r="H38" s="29" t="s">
        <v>161</v>
      </c>
      <c r="I38" s="30"/>
      <c r="J38" s="30"/>
      <c r="K38" s="47"/>
      <c r="L38" s="116"/>
      <c r="M38" s="112">
        <v>0</v>
      </c>
      <c r="N38" s="29" t="s">
        <v>161</v>
      </c>
      <c r="O38" s="31"/>
      <c r="P38" s="32"/>
      <c r="Q38" s="47"/>
      <c r="R38" s="116"/>
      <c r="S38" s="112">
        <v>1</v>
      </c>
      <c r="T38" s="29" t="s">
        <v>161</v>
      </c>
      <c r="U38" s="31"/>
      <c r="V38" s="32"/>
      <c r="W38" s="47"/>
      <c r="X38" s="116"/>
      <c r="Y38" s="112">
        <v>0</v>
      </c>
      <c r="Z38" s="29" t="s">
        <v>161</v>
      </c>
      <c r="AA38" s="31"/>
      <c r="AB38" s="32"/>
      <c r="AC38" s="48"/>
      <c r="AD38" s="116"/>
      <c r="AE38" s="52">
        <v>0</v>
      </c>
      <c r="AF38" s="117" t="s">
        <v>161</v>
      </c>
      <c r="AG38" s="73">
        <v>0.4</v>
      </c>
    </row>
    <row r="39" spans="1:43" s="49" customFormat="1" ht="19.5">
      <c r="A39" s="453"/>
      <c r="B39" s="454"/>
      <c r="C39" s="30" t="s">
        <v>245</v>
      </c>
      <c r="D39" s="30"/>
      <c r="E39" s="33"/>
      <c r="F39" s="116"/>
      <c r="G39" s="112">
        <v>2.5</v>
      </c>
      <c r="H39" s="30" t="s">
        <v>245</v>
      </c>
      <c r="I39" s="30"/>
      <c r="J39" s="30"/>
      <c r="K39" s="47"/>
      <c r="L39" s="116"/>
      <c r="M39" s="112">
        <v>2.7741833923652104</v>
      </c>
      <c r="N39" s="30" t="s">
        <v>245</v>
      </c>
      <c r="O39" s="31"/>
      <c r="P39" s="32"/>
      <c r="Q39" s="47"/>
      <c r="R39" s="116"/>
      <c r="S39" s="112">
        <v>2.5</v>
      </c>
      <c r="T39" s="30" t="s">
        <v>245</v>
      </c>
      <c r="U39" s="31"/>
      <c r="V39" s="32"/>
      <c r="W39" s="47"/>
      <c r="X39" s="116"/>
      <c r="Y39" s="112">
        <v>2.5</v>
      </c>
      <c r="Z39" s="30" t="s">
        <v>245</v>
      </c>
      <c r="AA39" s="31"/>
      <c r="AB39" s="32"/>
      <c r="AC39" s="48"/>
      <c r="AD39" s="116"/>
      <c r="AE39" s="52">
        <v>2.5</v>
      </c>
      <c r="AF39" s="115" t="s">
        <v>244</v>
      </c>
      <c r="AG39" s="73">
        <v>2.5548366784730421</v>
      </c>
    </row>
    <row r="40" spans="1:43" s="78" customFormat="1" ht="20.25" thickBot="1">
      <c r="A40" s="455"/>
      <c r="B40" s="456"/>
      <c r="C40" s="114" t="s">
        <v>159</v>
      </c>
      <c r="D40" s="110"/>
      <c r="E40" s="33"/>
      <c r="F40" s="108"/>
      <c r="G40" s="112">
        <v>734</v>
      </c>
      <c r="H40" s="114" t="s">
        <v>243</v>
      </c>
      <c r="I40" s="113"/>
      <c r="J40" s="33"/>
      <c r="K40" s="109"/>
      <c r="L40" s="108"/>
      <c r="M40" s="109">
        <v>1010.1001180637544</v>
      </c>
      <c r="N40" s="111" t="s">
        <v>243</v>
      </c>
      <c r="O40" s="110"/>
      <c r="P40" s="33"/>
      <c r="Q40" s="109"/>
      <c r="R40" s="108"/>
      <c r="S40" s="107">
        <v>761.5</v>
      </c>
      <c r="T40" s="111" t="s">
        <v>243</v>
      </c>
      <c r="U40" s="110"/>
      <c r="V40" s="33"/>
      <c r="W40" s="109"/>
      <c r="X40" s="108"/>
      <c r="Y40" s="112">
        <v>775.15</v>
      </c>
      <c r="Z40" s="111" t="s">
        <v>243</v>
      </c>
      <c r="AA40" s="110"/>
      <c r="AB40" s="33"/>
      <c r="AC40" s="109"/>
      <c r="AD40" s="108"/>
      <c r="AE40" s="107">
        <v>709</v>
      </c>
      <c r="AF40" s="106" t="s">
        <v>243</v>
      </c>
      <c r="AG40" s="76">
        <v>797.9500236127509</v>
      </c>
      <c r="AH40" s="77"/>
      <c r="AI40" s="77"/>
      <c r="AJ40" s="77"/>
      <c r="AK40" s="77"/>
      <c r="AL40" s="77"/>
      <c r="AM40" s="77"/>
      <c r="AN40" s="77"/>
    </row>
    <row r="41" spans="1:43" s="65" customFormat="1" ht="19.899999999999999" customHeight="1">
      <c r="A41" s="175" t="s">
        <v>158</v>
      </c>
      <c r="B41" s="176"/>
      <c r="C41" s="177"/>
      <c r="D41" s="178"/>
      <c r="E41" s="179"/>
      <c r="F41" s="180"/>
      <c r="G41" s="181"/>
      <c r="H41" s="175" t="s">
        <v>158</v>
      </c>
      <c r="I41" s="176"/>
      <c r="J41" s="177"/>
      <c r="K41" s="178"/>
      <c r="L41" s="179"/>
      <c r="M41" s="180"/>
      <c r="N41" s="175" t="s">
        <v>158</v>
      </c>
      <c r="O41" s="176"/>
      <c r="P41" s="177"/>
      <c r="Q41" s="178"/>
      <c r="R41" s="179"/>
      <c r="S41" s="180"/>
      <c r="T41" s="175" t="s">
        <v>158</v>
      </c>
      <c r="U41" s="176"/>
      <c r="V41" s="177"/>
      <c r="W41" s="178"/>
      <c r="X41" s="179"/>
      <c r="Y41" s="180"/>
      <c r="Z41" s="175" t="s">
        <v>158</v>
      </c>
      <c r="AA41" s="176"/>
      <c r="AB41" s="177"/>
      <c r="AC41" s="178"/>
      <c r="AD41" s="179"/>
      <c r="AE41" s="181"/>
      <c r="AP41" s="66"/>
      <c r="AQ41" s="64"/>
    </row>
    <row r="42" spans="1:43" s="40" customFormat="1" ht="21">
      <c r="A42" s="35" t="s">
        <v>157</v>
      </c>
      <c r="B42" s="36"/>
      <c r="C42" s="37"/>
      <c r="D42" s="37"/>
      <c r="E42" s="37"/>
      <c r="F42" s="38"/>
      <c r="G42" s="38"/>
      <c r="H42" s="39"/>
      <c r="J42" s="37"/>
      <c r="L42" s="39" t="s">
        <v>156</v>
      </c>
      <c r="M42" s="39"/>
      <c r="N42" s="41"/>
      <c r="R42" s="39"/>
      <c r="S42" s="39"/>
      <c r="T42" s="39" t="s">
        <v>155</v>
      </c>
      <c r="V42" s="37"/>
      <c r="W42" s="37"/>
      <c r="Z42" s="42" t="s">
        <v>154</v>
      </c>
      <c r="AA42" s="37"/>
      <c r="AB42" s="37"/>
      <c r="AD42" s="39"/>
      <c r="AE42" s="39"/>
    </row>
  </sheetData>
  <mergeCells count="45">
    <mergeCell ref="Z16:Z23"/>
    <mergeCell ref="Z9:Z14"/>
    <mergeCell ref="H27:H31"/>
    <mergeCell ref="H9:H15"/>
    <mergeCell ref="H5:H8"/>
    <mergeCell ref="A33:B33"/>
    <mergeCell ref="A34:B40"/>
    <mergeCell ref="A27:A31"/>
    <mergeCell ref="A32:B32"/>
    <mergeCell ref="Z24:Z26"/>
    <mergeCell ref="N24:N26"/>
    <mergeCell ref="B27:B31"/>
    <mergeCell ref="B24:B26"/>
    <mergeCell ref="N27:N31"/>
    <mergeCell ref="A24:A26"/>
    <mergeCell ref="Z27:Z31"/>
    <mergeCell ref="T27:T31"/>
    <mergeCell ref="T24:T26"/>
    <mergeCell ref="H24:H26"/>
    <mergeCell ref="C33:D33"/>
    <mergeCell ref="A1:AD1"/>
    <mergeCell ref="Z3:AA3"/>
    <mergeCell ref="AB3:AE3"/>
    <mergeCell ref="T5:T8"/>
    <mergeCell ref="Z5:Z8"/>
    <mergeCell ref="D3:G3"/>
    <mergeCell ref="A5:A8"/>
    <mergeCell ref="B3:C3"/>
    <mergeCell ref="B5:B8"/>
    <mergeCell ref="V3:Y3"/>
    <mergeCell ref="H3:I3"/>
    <mergeCell ref="T3:U3"/>
    <mergeCell ref="N5:N8"/>
    <mergeCell ref="N3:O3"/>
    <mergeCell ref="J3:M3"/>
    <mergeCell ref="P3:S3"/>
    <mergeCell ref="A16:A23"/>
    <mergeCell ref="B16:B23"/>
    <mergeCell ref="N16:N23"/>
    <mergeCell ref="T16:T23"/>
    <mergeCell ref="A9:A15"/>
    <mergeCell ref="T9:T15"/>
    <mergeCell ref="B9:B15"/>
    <mergeCell ref="H16:H23"/>
    <mergeCell ref="N9:N15"/>
  </mergeCells>
  <phoneticPr fontId="22" type="noConversion"/>
  <printOptions horizontalCentered="1" verticalCentered="1"/>
  <pageMargins left="0" right="0" top="0" bottom="0" header="0" footer="0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topLeftCell="M20" zoomScale="70" zoomScaleSheetLayoutView="70" workbookViewId="0">
      <selection activeCell="AA30" sqref="AA30:AA31"/>
    </sheetView>
  </sheetViews>
  <sheetFormatPr defaultColWidth="8.875" defaultRowHeight="19.5"/>
  <cols>
    <col min="1" max="1" width="6.625" style="298" customWidth="1"/>
    <col min="2" max="2" width="9.375" style="294" customWidth="1"/>
    <col min="3" max="3" width="11.25" style="298" customWidth="1"/>
    <col min="4" max="4" width="7.875" style="298" customWidth="1"/>
    <col min="5" max="5" width="9.375" style="298" customWidth="1"/>
    <col min="6" max="6" width="9.875" style="299" customWidth="1"/>
    <col min="7" max="7" width="8.5" style="299" customWidth="1"/>
    <col min="8" max="8" width="9.375" style="300" customWidth="1"/>
    <col min="9" max="9" width="14.125" style="233" customWidth="1"/>
    <col min="10" max="10" width="6.25" style="233" customWidth="1"/>
    <col min="11" max="11" width="9.375" style="300" customWidth="1"/>
    <col min="12" max="12" width="9.875" style="233" customWidth="1"/>
    <col min="13" max="13" width="8.5" style="233" customWidth="1"/>
    <col min="14" max="14" width="9.375" style="300" customWidth="1"/>
    <col min="15" max="15" width="13.75" style="233" customWidth="1"/>
    <col min="16" max="16" width="8.5" style="233" customWidth="1"/>
    <col min="17" max="17" width="9.375" style="300" customWidth="1"/>
    <col min="18" max="18" width="9.875" style="233" customWidth="1"/>
    <col min="19" max="19" width="8.5" style="233" customWidth="1"/>
    <col min="20" max="20" width="9.375" style="300" customWidth="1"/>
    <col min="21" max="21" width="13" style="233" customWidth="1"/>
    <col min="22" max="22" width="7.5" style="233" customWidth="1"/>
    <col min="23" max="23" width="9.375" style="233" customWidth="1"/>
    <col min="24" max="24" width="9.875" style="300" customWidth="1"/>
    <col min="25" max="25" width="8.5" style="300" customWidth="1"/>
    <col min="26" max="26" width="9.375" style="300" customWidth="1"/>
    <col min="27" max="27" width="11.375" style="233" customWidth="1"/>
    <col min="28" max="28" width="7.25" style="301" customWidth="1"/>
    <col min="29" max="29" width="9.375" style="302" customWidth="1"/>
    <col min="30" max="30" width="9.875" style="300" customWidth="1"/>
    <col min="31" max="31" width="8.5" style="300" customWidth="1"/>
    <col min="32" max="32" width="23.75" style="297" bestFit="1" customWidth="1"/>
    <col min="33" max="41" width="8.875" style="297"/>
    <col min="42" max="16384" width="8.875" style="233"/>
  </cols>
  <sheetData>
    <row r="1" spans="1:41" ht="28.15" customHeight="1">
      <c r="A1" s="423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232"/>
      <c r="AF1" s="233"/>
      <c r="AG1" s="233"/>
      <c r="AH1" s="233"/>
      <c r="AI1" s="233"/>
      <c r="AJ1" s="233"/>
      <c r="AK1" s="233"/>
      <c r="AL1" s="233"/>
      <c r="AM1" s="233"/>
      <c r="AN1" s="233"/>
      <c r="AO1" s="233"/>
    </row>
    <row r="2" spans="1:41" s="236" customFormat="1" ht="16.5">
      <c r="A2" s="234" t="s">
        <v>242</v>
      </c>
      <c r="B2" s="235"/>
      <c r="C2" s="235"/>
      <c r="D2" s="236">
        <v>1100</v>
      </c>
      <c r="E2" s="237"/>
      <c r="F2" s="235"/>
      <c r="G2" s="235"/>
      <c r="H2" s="238"/>
      <c r="I2" s="238"/>
      <c r="K2" s="238"/>
      <c r="O2" s="236" t="s">
        <v>241</v>
      </c>
      <c r="Q2" s="238"/>
      <c r="W2" s="238"/>
      <c r="Z2" s="236" t="s">
        <v>240</v>
      </c>
    </row>
    <row r="3" spans="1:41" s="240" customFormat="1">
      <c r="A3" s="239" t="s">
        <v>239</v>
      </c>
      <c r="B3" s="425">
        <v>44180</v>
      </c>
      <c r="C3" s="465"/>
      <c r="D3" s="468">
        <v>44180</v>
      </c>
      <c r="E3" s="421"/>
      <c r="F3" s="421"/>
      <c r="G3" s="422"/>
      <c r="H3" s="425">
        <v>44181</v>
      </c>
      <c r="I3" s="465"/>
      <c r="J3" s="468">
        <v>44181</v>
      </c>
      <c r="K3" s="421"/>
      <c r="L3" s="421"/>
      <c r="M3" s="422"/>
      <c r="N3" s="425">
        <v>44182</v>
      </c>
      <c r="O3" s="465"/>
      <c r="P3" s="468">
        <v>44182</v>
      </c>
      <c r="Q3" s="421"/>
      <c r="R3" s="421"/>
      <c r="S3" s="422"/>
      <c r="T3" s="425">
        <v>44183</v>
      </c>
      <c r="U3" s="465"/>
      <c r="V3" s="468">
        <v>44183</v>
      </c>
      <c r="W3" s="421"/>
      <c r="X3" s="421"/>
      <c r="Y3" s="422"/>
      <c r="Z3" s="425">
        <v>44186</v>
      </c>
      <c r="AA3" s="465"/>
      <c r="AB3" s="468">
        <v>44186</v>
      </c>
      <c r="AC3" s="421"/>
      <c r="AD3" s="421"/>
      <c r="AE3" s="422"/>
    </row>
    <row r="4" spans="1:41" s="244" customFormat="1" ht="45.75" customHeight="1">
      <c r="A4" s="241" t="s">
        <v>238</v>
      </c>
      <c r="B4" s="242" t="s">
        <v>237</v>
      </c>
      <c r="C4" s="242" t="s">
        <v>236</v>
      </c>
      <c r="D4" s="242" t="s">
        <v>235</v>
      </c>
      <c r="E4" s="242" t="s">
        <v>234</v>
      </c>
      <c r="F4" s="242" t="s">
        <v>233</v>
      </c>
      <c r="G4" s="243" t="s">
        <v>232</v>
      </c>
      <c r="H4" s="242" t="s">
        <v>237</v>
      </c>
      <c r="I4" s="242" t="s">
        <v>236</v>
      </c>
      <c r="J4" s="242" t="s">
        <v>235</v>
      </c>
      <c r="K4" s="242" t="s">
        <v>234</v>
      </c>
      <c r="L4" s="242" t="s">
        <v>233</v>
      </c>
      <c r="M4" s="243" t="s">
        <v>232</v>
      </c>
      <c r="N4" s="242" t="s">
        <v>237</v>
      </c>
      <c r="O4" s="242" t="s">
        <v>236</v>
      </c>
      <c r="P4" s="242" t="s">
        <v>235</v>
      </c>
      <c r="Q4" s="242" t="s">
        <v>234</v>
      </c>
      <c r="R4" s="242" t="s">
        <v>233</v>
      </c>
      <c r="S4" s="243" t="s">
        <v>232</v>
      </c>
      <c r="T4" s="242" t="s">
        <v>237</v>
      </c>
      <c r="U4" s="242" t="s">
        <v>236</v>
      </c>
      <c r="V4" s="242" t="s">
        <v>235</v>
      </c>
      <c r="W4" s="242" t="s">
        <v>234</v>
      </c>
      <c r="X4" s="242" t="s">
        <v>233</v>
      </c>
      <c r="Y4" s="243" t="s">
        <v>232</v>
      </c>
      <c r="Z4" s="242" t="s">
        <v>237</v>
      </c>
      <c r="AA4" s="242" t="s">
        <v>236</v>
      </c>
      <c r="AB4" s="242" t="s">
        <v>235</v>
      </c>
      <c r="AC4" s="242" t="s">
        <v>234</v>
      </c>
      <c r="AD4" s="242" t="s">
        <v>233</v>
      </c>
      <c r="AE4" s="243" t="s">
        <v>232</v>
      </c>
    </row>
    <row r="5" spans="1:41" s="247" customFormat="1" ht="19.899999999999999" customHeight="1">
      <c r="A5" s="418" t="s">
        <v>0</v>
      </c>
      <c r="B5" s="418" t="s">
        <v>3</v>
      </c>
      <c r="C5" s="228" t="s">
        <v>225</v>
      </c>
      <c r="D5" s="228">
        <v>114.54545454545455</v>
      </c>
      <c r="E5" s="245">
        <v>126</v>
      </c>
      <c r="F5" s="229"/>
      <c r="G5" s="229"/>
      <c r="H5" s="424" t="s">
        <v>4</v>
      </c>
      <c r="I5" s="228" t="s">
        <v>325</v>
      </c>
      <c r="J5" s="228">
        <v>125.45454545454545</v>
      </c>
      <c r="K5" s="245">
        <v>138</v>
      </c>
      <c r="L5" s="229"/>
      <c r="M5" s="229"/>
      <c r="N5" s="424" t="s">
        <v>446</v>
      </c>
      <c r="O5" s="228" t="s">
        <v>324</v>
      </c>
      <c r="P5" s="228">
        <v>198</v>
      </c>
      <c r="Q5" s="245">
        <f>P5*1050/1000</f>
        <v>207.9</v>
      </c>
      <c r="R5" s="228"/>
      <c r="S5" s="228"/>
      <c r="T5" s="469" t="s">
        <v>446</v>
      </c>
      <c r="U5" s="228" t="s">
        <v>479</v>
      </c>
      <c r="V5" s="228">
        <v>160</v>
      </c>
      <c r="W5" s="245">
        <f>V5*1050/1000</f>
        <v>168</v>
      </c>
      <c r="X5" s="228"/>
      <c r="Y5" s="228"/>
      <c r="Z5" s="424" t="s">
        <v>102</v>
      </c>
      <c r="AA5" s="228" t="s">
        <v>5</v>
      </c>
      <c r="AB5" s="228">
        <v>133.63636363636363</v>
      </c>
      <c r="AC5" s="246">
        <v>147</v>
      </c>
      <c r="AD5" s="229"/>
      <c r="AE5" s="229"/>
    </row>
    <row r="6" spans="1:41" s="247" customFormat="1" ht="19.899999999999999" customHeight="1">
      <c r="A6" s="418"/>
      <c r="B6" s="418"/>
      <c r="C6" s="228" t="s">
        <v>231</v>
      </c>
      <c r="D6" s="228">
        <v>8.1818181818181817</v>
      </c>
      <c r="E6" s="245">
        <v>9</v>
      </c>
      <c r="F6" s="229"/>
      <c r="G6" s="229"/>
      <c r="H6" s="424"/>
      <c r="I6" s="228" t="s">
        <v>225</v>
      </c>
      <c r="J6" s="228">
        <v>8.0181818181818176</v>
      </c>
      <c r="K6" s="245">
        <v>8.82</v>
      </c>
      <c r="L6" s="248"/>
      <c r="M6" s="248"/>
      <c r="N6" s="424"/>
      <c r="O6" s="228" t="s">
        <v>323</v>
      </c>
      <c r="P6" s="228">
        <v>45</v>
      </c>
      <c r="Q6" s="245">
        <f t="shared" ref="Q6:Q14" si="0">P6*1050/1000</f>
        <v>47.25</v>
      </c>
      <c r="R6" s="228"/>
      <c r="S6" s="228"/>
      <c r="T6" s="470"/>
      <c r="U6" s="228" t="s">
        <v>207</v>
      </c>
      <c r="V6" s="228">
        <v>60</v>
      </c>
      <c r="W6" s="245">
        <f t="shared" ref="W6:W11" si="1">V6*1050/1000</f>
        <v>63</v>
      </c>
      <c r="X6" s="228"/>
      <c r="Y6" s="228"/>
      <c r="Z6" s="419"/>
      <c r="AA6" s="228"/>
      <c r="AB6" s="228">
        <v>0</v>
      </c>
      <c r="AC6" s="246"/>
      <c r="AD6" s="229"/>
      <c r="AE6" s="229"/>
    </row>
    <row r="7" spans="1:41" s="247" customFormat="1" ht="19.899999999999999" customHeight="1">
      <c r="A7" s="418"/>
      <c r="B7" s="418"/>
      <c r="C7" s="228"/>
      <c r="D7" s="228">
        <v>0</v>
      </c>
      <c r="E7" s="245"/>
      <c r="F7" s="229"/>
      <c r="G7" s="229"/>
      <c r="H7" s="424"/>
      <c r="I7" s="228"/>
      <c r="J7" s="228">
        <v>0</v>
      </c>
      <c r="K7" s="245"/>
      <c r="L7" s="229"/>
      <c r="M7" s="229"/>
      <c r="N7" s="424"/>
      <c r="O7" s="228" t="s">
        <v>322</v>
      </c>
      <c r="P7" s="228">
        <v>1</v>
      </c>
      <c r="Q7" s="245">
        <f t="shared" si="0"/>
        <v>1.05</v>
      </c>
      <c r="R7" s="229"/>
      <c r="S7" s="229"/>
      <c r="T7" s="470"/>
      <c r="U7" s="228" t="s">
        <v>6</v>
      </c>
      <c r="V7" s="228">
        <v>30</v>
      </c>
      <c r="W7" s="245">
        <f t="shared" si="1"/>
        <v>31.5</v>
      </c>
      <c r="X7" s="228"/>
      <c r="Y7" s="228"/>
      <c r="Z7" s="419"/>
      <c r="AA7" s="228"/>
      <c r="AB7" s="228">
        <v>0</v>
      </c>
      <c r="AC7" s="246"/>
      <c r="AD7" s="229"/>
      <c r="AE7" s="229"/>
    </row>
    <row r="8" spans="1:41" s="247" customFormat="1" ht="19.899999999999999" customHeight="1">
      <c r="A8" s="418"/>
      <c r="B8" s="418"/>
      <c r="C8" s="228"/>
      <c r="D8" s="228">
        <v>0</v>
      </c>
      <c r="E8" s="245"/>
      <c r="F8" s="229"/>
      <c r="G8" s="229"/>
      <c r="H8" s="424"/>
      <c r="I8" s="228"/>
      <c r="J8" s="228">
        <v>0</v>
      </c>
      <c r="K8" s="245"/>
      <c r="L8" s="229"/>
      <c r="M8" s="229"/>
      <c r="N8" s="424"/>
      <c r="O8" s="228" t="s">
        <v>481</v>
      </c>
      <c r="P8" s="228">
        <v>1</v>
      </c>
      <c r="Q8" s="245">
        <f t="shared" si="0"/>
        <v>1.05</v>
      </c>
      <c r="R8" s="229"/>
      <c r="S8" s="229"/>
      <c r="T8" s="471"/>
      <c r="U8" s="228" t="s">
        <v>480</v>
      </c>
      <c r="V8" s="226">
        <v>60</v>
      </c>
      <c r="W8" s="249">
        <f t="shared" si="1"/>
        <v>63</v>
      </c>
      <c r="X8" s="228"/>
      <c r="Y8" s="228"/>
      <c r="Z8" s="419"/>
      <c r="AA8" s="228"/>
      <c r="AB8" s="228">
        <v>0</v>
      </c>
      <c r="AC8" s="246"/>
      <c r="AD8" s="229"/>
      <c r="AE8" s="229"/>
    </row>
    <row r="9" spans="1:41" s="247" customFormat="1" ht="19.899999999999999" customHeight="1">
      <c r="A9" s="418" t="s">
        <v>411</v>
      </c>
      <c r="B9" s="466" t="s">
        <v>122</v>
      </c>
      <c r="C9" s="228" t="s">
        <v>189</v>
      </c>
      <c r="D9" s="228">
        <v>6.3636363636363633</v>
      </c>
      <c r="E9" s="245">
        <v>7</v>
      </c>
      <c r="F9" s="229"/>
      <c r="G9" s="229"/>
      <c r="H9" s="418" t="s">
        <v>125</v>
      </c>
      <c r="I9" s="228" t="s">
        <v>321</v>
      </c>
      <c r="J9" s="228">
        <v>47.272727272727273</v>
      </c>
      <c r="K9" s="245">
        <v>52</v>
      </c>
      <c r="L9" s="229"/>
      <c r="M9" s="229"/>
      <c r="N9" s="418" t="s">
        <v>128</v>
      </c>
      <c r="O9" s="228" t="s">
        <v>208</v>
      </c>
      <c r="P9" s="226">
        <v>20</v>
      </c>
      <c r="Q9" s="249">
        <f t="shared" si="0"/>
        <v>21</v>
      </c>
      <c r="R9" s="229"/>
      <c r="S9" s="229"/>
      <c r="T9" s="427" t="s">
        <v>425</v>
      </c>
      <c r="U9" s="228" t="s">
        <v>7</v>
      </c>
      <c r="V9" s="228">
        <v>25</v>
      </c>
      <c r="W9" s="245">
        <f t="shared" si="1"/>
        <v>26.25</v>
      </c>
      <c r="X9" s="229"/>
      <c r="Y9" s="229"/>
      <c r="Z9" s="418" t="s">
        <v>133</v>
      </c>
      <c r="AA9" s="228" t="s">
        <v>9</v>
      </c>
      <c r="AB9" s="228">
        <v>92.727272727272734</v>
      </c>
      <c r="AC9" s="246">
        <v>102</v>
      </c>
      <c r="AD9" s="229"/>
      <c r="AE9" s="229"/>
    </row>
    <row r="10" spans="1:41" s="247" customFormat="1">
      <c r="A10" s="418"/>
      <c r="B10" s="466"/>
      <c r="C10" s="250" t="s">
        <v>320</v>
      </c>
      <c r="D10" s="228">
        <v>100</v>
      </c>
      <c r="E10" s="245">
        <v>110</v>
      </c>
      <c r="F10" s="229"/>
      <c r="G10" s="229"/>
      <c r="H10" s="418"/>
      <c r="I10" s="228" t="s">
        <v>319</v>
      </c>
      <c r="J10" s="228">
        <v>33.636363636363633</v>
      </c>
      <c r="K10" s="245">
        <v>37</v>
      </c>
      <c r="L10" s="229"/>
      <c r="M10" s="229"/>
      <c r="N10" s="418"/>
      <c r="O10" s="226" t="s">
        <v>318</v>
      </c>
      <c r="P10" s="226">
        <v>50</v>
      </c>
      <c r="Q10" s="249">
        <f t="shared" si="0"/>
        <v>52.5</v>
      </c>
      <c r="R10" s="229"/>
      <c r="S10" s="229"/>
      <c r="T10" s="428"/>
      <c r="U10" s="228" t="s">
        <v>60</v>
      </c>
      <c r="V10" s="228">
        <v>20</v>
      </c>
      <c r="W10" s="245">
        <f t="shared" si="1"/>
        <v>21</v>
      </c>
      <c r="X10" s="229"/>
      <c r="Y10" s="229"/>
      <c r="Z10" s="419"/>
      <c r="AA10" s="228" t="s">
        <v>28</v>
      </c>
      <c r="AB10" s="228">
        <v>67.272727272727266</v>
      </c>
      <c r="AC10" s="246">
        <v>74</v>
      </c>
      <c r="AD10" s="229"/>
      <c r="AE10" s="229"/>
    </row>
    <row r="11" spans="1:41" s="247" customFormat="1" ht="19.899999999999999" customHeight="1">
      <c r="A11" s="418"/>
      <c r="B11" s="466"/>
      <c r="C11" s="228" t="s">
        <v>211</v>
      </c>
      <c r="D11" s="228">
        <v>60</v>
      </c>
      <c r="E11" s="245">
        <v>67</v>
      </c>
      <c r="F11" s="229"/>
      <c r="G11" s="229"/>
      <c r="H11" s="418"/>
      <c r="I11" s="228" t="s">
        <v>317</v>
      </c>
      <c r="J11" s="228">
        <v>80</v>
      </c>
      <c r="K11" s="245">
        <v>88</v>
      </c>
      <c r="L11" s="229"/>
      <c r="M11" s="229"/>
      <c r="N11" s="418"/>
      <c r="O11" s="226" t="s">
        <v>478</v>
      </c>
      <c r="P11" s="226">
        <v>5</v>
      </c>
      <c r="Q11" s="249">
        <f t="shared" si="0"/>
        <v>5.25</v>
      </c>
      <c r="R11" s="229"/>
      <c r="S11" s="229"/>
      <c r="T11" s="428"/>
      <c r="U11" s="228" t="s">
        <v>501</v>
      </c>
      <c r="V11" s="228">
        <v>15</v>
      </c>
      <c r="W11" s="245">
        <f t="shared" si="1"/>
        <v>15.75</v>
      </c>
      <c r="X11" s="228"/>
      <c r="Y11" s="228"/>
      <c r="Z11" s="419"/>
      <c r="AA11" s="228" t="s">
        <v>316</v>
      </c>
      <c r="AB11" s="228">
        <v>3.6363636363636362</v>
      </c>
      <c r="AC11" s="246">
        <v>4</v>
      </c>
      <c r="AD11" s="229"/>
      <c r="AE11" s="229"/>
    </row>
    <row r="12" spans="1:41" s="247" customFormat="1" ht="19.899999999999999" customHeight="1">
      <c r="A12" s="418"/>
      <c r="B12" s="466"/>
      <c r="C12" s="228" t="s">
        <v>313</v>
      </c>
      <c r="D12" s="228">
        <v>5.9090909090909092</v>
      </c>
      <c r="E12" s="245">
        <v>6.5</v>
      </c>
      <c r="F12" s="229"/>
      <c r="G12" s="229"/>
      <c r="H12" s="418"/>
      <c r="I12" s="228" t="s">
        <v>315</v>
      </c>
      <c r="J12" s="228">
        <v>0.18181818181818182</v>
      </c>
      <c r="K12" s="245">
        <v>0.2</v>
      </c>
      <c r="L12" s="248"/>
      <c r="M12" s="248"/>
      <c r="N12" s="418"/>
      <c r="O12" s="226" t="s">
        <v>211</v>
      </c>
      <c r="P12" s="226">
        <v>25</v>
      </c>
      <c r="Q12" s="249">
        <f t="shared" si="0"/>
        <v>26.25</v>
      </c>
      <c r="R12" s="228"/>
      <c r="S12" s="228"/>
      <c r="T12" s="428"/>
      <c r="U12" s="228"/>
      <c r="V12" s="228"/>
      <c r="W12" s="245"/>
      <c r="X12" s="229"/>
      <c r="Y12" s="229"/>
      <c r="Z12" s="419"/>
      <c r="AA12" s="228" t="s">
        <v>314</v>
      </c>
      <c r="AB12" s="228">
        <v>4.0909090909090908</v>
      </c>
      <c r="AC12" s="246">
        <v>4.5</v>
      </c>
      <c r="AD12" s="229"/>
      <c r="AE12" s="229"/>
    </row>
    <row r="13" spans="1:41" s="247" customFormat="1" ht="19.899999999999999" customHeight="1">
      <c r="A13" s="418"/>
      <c r="B13" s="466"/>
      <c r="C13" s="228"/>
      <c r="D13" s="228"/>
      <c r="E13" s="245"/>
      <c r="F13" s="229"/>
      <c r="G13" s="229"/>
      <c r="H13" s="418"/>
      <c r="I13" s="228" t="s">
        <v>218</v>
      </c>
      <c r="J13" s="228">
        <v>0.90909090909090906</v>
      </c>
      <c r="K13" s="245">
        <v>1</v>
      </c>
      <c r="L13" s="229"/>
      <c r="M13" s="229"/>
      <c r="N13" s="418"/>
      <c r="O13" s="228" t="s">
        <v>312</v>
      </c>
      <c r="P13" s="228">
        <v>1</v>
      </c>
      <c r="Q13" s="245">
        <f t="shared" si="0"/>
        <v>1.05</v>
      </c>
      <c r="R13" s="228"/>
      <c r="S13" s="228"/>
      <c r="T13" s="428"/>
      <c r="U13" s="228"/>
      <c r="V13" s="228"/>
      <c r="W13" s="245"/>
      <c r="X13" s="229"/>
      <c r="Y13" s="229"/>
      <c r="Z13" s="419"/>
      <c r="AA13" s="228" t="s">
        <v>191</v>
      </c>
      <c r="AB13" s="228">
        <v>4.5454545454545459</v>
      </c>
      <c r="AC13" s="246">
        <v>5</v>
      </c>
      <c r="AD13" s="229"/>
      <c r="AE13" s="229"/>
    </row>
    <row r="14" spans="1:41" s="247" customFormat="1" ht="30.2" customHeight="1">
      <c r="A14" s="418"/>
      <c r="B14" s="466"/>
      <c r="C14" s="228"/>
      <c r="D14" s="228"/>
      <c r="E14" s="245"/>
      <c r="F14" s="229"/>
      <c r="G14" s="229"/>
      <c r="H14" s="418"/>
      <c r="I14" s="228" t="s">
        <v>192</v>
      </c>
      <c r="J14" s="228">
        <v>4.5454545454545459</v>
      </c>
      <c r="K14" s="245">
        <v>5</v>
      </c>
      <c r="L14" s="229"/>
      <c r="M14" s="229"/>
      <c r="N14" s="418"/>
      <c r="O14" s="228" t="s">
        <v>192</v>
      </c>
      <c r="P14" s="228">
        <v>3</v>
      </c>
      <c r="Q14" s="245">
        <f t="shared" si="0"/>
        <v>3.15</v>
      </c>
      <c r="R14" s="228"/>
      <c r="S14" s="228"/>
      <c r="T14" s="428"/>
      <c r="U14" s="228"/>
      <c r="V14" s="228">
        <v>0</v>
      </c>
      <c r="W14" s="245"/>
      <c r="X14" s="229"/>
      <c r="Y14" s="229"/>
      <c r="Z14" s="419"/>
      <c r="AA14" s="228"/>
      <c r="AB14" s="228">
        <v>0</v>
      </c>
      <c r="AC14" s="246"/>
      <c r="AD14" s="229"/>
      <c r="AE14" s="229"/>
    </row>
    <row r="15" spans="1:41" s="247" customFormat="1" ht="30.2" customHeight="1">
      <c r="A15" s="418"/>
      <c r="B15" s="466"/>
      <c r="C15" s="251"/>
      <c r="D15" s="228"/>
      <c r="E15" s="228"/>
      <c r="F15" s="228"/>
      <c r="G15" s="228"/>
      <c r="H15" s="418"/>
      <c r="I15" s="228" t="s">
        <v>260</v>
      </c>
      <c r="J15" s="228">
        <v>0.90909090909090906</v>
      </c>
      <c r="K15" s="245">
        <v>1</v>
      </c>
      <c r="L15" s="229"/>
      <c r="M15" s="229"/>
      <c r="N15" s="418"/>
      <c r="O15" s="228"/>
      <c r="P15" s="228">
        <v>0</v>
      </c>
      <c r="Q15" s="245"/>
      <c r="R15" s="228"/>
      <c r="S15" s="228"/>
      <c r="T15" s="429"/>
      <c r="U15" s="228"/>
      <c r="V15" s="228">
        <v>0</v>
      </c>
      <c r="W15" s="245"/>
      <c r="X15" s="228"/>
      <c r="Y15" s="228"/>
      <c r="Z15" s="419"/>
      <c r="AA15" s="228"/>
      <c r="AB15" s="228">
        <v>0</v>
      </c>
      <c r="AC15" s="246"/>
      <c r="AD15" s="229"/>
      <c r="AE15" s="229"/>
    </row>
    <row r="16" spans="1:41" s="247" customFormat="1" ht="27" customHeight="1">
      <c r="A16" s="418" t="s">
        <v>8</v>
      </c>
      <c r="B16" s="466" t="s">
        <v>123</v>
      </c>
      <c r="C16" s="228" t="s">
        <v>319</v>
      </c>
      <c r="D16" s="228">
        <v>33.636363636363633</v>
      </c>
      <c r="E16" s="252">
        <v>37</v>
      </c>
      <c r="F16" s="229"/>
      <c r="G16" s="229"/>
      <c r="H16" s="418" t="s">
        <v>126</v>
      </c>
      <c r="I16" s="228" t="s">
        <v>211</v>
      </c>
      <c r="J16" s="228">
        <v>85.454545454545453</v>
      </c>
      <c r="K16" s="245">
        <v>94</v>
      </c>
      <c r="L16" s="229"/>
      <c r="M16" s="229"/>
      <c r="N16" s="418" t="s">
        <v>36</v>
      </c>
      <c r="O16" s="228" t="s">
        <v>311</v>
      </c>
      <c r="P16" s="228">
        <v>120</v>
      </c>
      <c r="Q16" s="245">
        <f t="shared" ref="Q16:Q17" si="2">P16*1050/1000</f>
        <v>126</v>
      </c>
      <c r="R16" s="229"/>
      <c r="S16" s="229"/>
      <c r="T16" s="418" t="s">
        <v>427</v>
      </c>
      <c r="U16" s="228" t="s">
        <v>189</v>
      </c>
      <c r="V16" s="228">
        <v>6.3636363636363633</v>
      </c>
      <c r="W16" s="245">
        <v>7</v>
      </c>
      <c r="X16" s="229"/>
      <c r="Y16" s="229"/>
      <c r="Z16" s="418" t="s">
        <v>134</v>
      </c>
      <c r="AA16" s="228" t="s">
        <v>310</v>
      </c>
      <c r="AB16" s="228">
        <v>20.727272727272727</v>
      </c>
      <c r="AC16" s="246">
        <v>22.8</v>
      </c>
      <c r="AD16" s="229"/>
      <c r="AE16" s="229"/>
    </row>
    <row r="17" spans="1:33" s="247" customFormat="1" ht="27" customHeight="1">
      <c r="A17" s="418"/>
      <c r="B17" s="466"/>
      <c r="C17" s="228" t="s">
        <v>266</v>
      </c>
      <c r="D17" s="228">
        <v>16.363636363636363</v>
      </c>
      <c r="E17" s="252">
        <v>18</v>
      </c>
      <c r="F17" s="229"/>
      <c r="G17" s="229"/>
      <c r="H17" s="418"/>
      <c r="I17" s="228" t="s">
        <v>189</v>
      </c>
      <c r="J17" s="228">
        <v>4.5454545454545459</v>
      </c>
      <c r="K17" s="245">
        <v>5</v>
      </c>
      <c r="L17" s="229"/>
      <c r="M17" s="229"/>
      <c r="N17" s="418"/>
      <c r="O17" s="228" t="s">
        <v>309</v>
      </c>
      <c r="P17" s="253">
        <v>4.5454545454545459</v>
      </c>
      <c r="Q17" s="245">
        <f t="shared" si="2"/>
        <v>4.7727272727272734</v>
      </c>
      <c r="R17" s="229"/>
      <c r="S17" s="229"/>
      <c r="T17" s="418"/>
      <c r="U17" s="228" t="s">
        <v>308</v>
      </c>
      <c r="V17" s="228">
        <v>50</v>
      </c>
      <c r="W17" s="245">
        <v>55</v>
      </c>
      <c r="X17" s="229"/>
      <c r="Y17" s="229"/>
      <c r="Z17" s="419"/>
      <c r="AA17" s="228" t="s">
        <v>472</v>
      </c>
      <c r="AB17" s="228">
        <v>39.090909090909093</v>
      </c>
      <c r="AC17" s="246">
        <v>43</v>
      </c>
      <c r="AD17" s="229"/>
      <c r="AE17" s="229"/>
    </row>
    <row r="18" spans="1:33" s="247" customFormat="1" ht="27" customHeight="1">
      <c r="A18" s="418"/>
      <c r="B18" s="466"/>
      <c r="C18" s="228" t="s">
        <v>189</v>
      </c>
      <c r="D18" s="228">
        <v>4.5454545454545459</v>
      </c>
      <c r="E18" s="252">
        <v>5</v>
      </c>
      <c r="F18" s="229"/>
      <c r="G18" s="229"/>
      <c r="H18" s="418"/>
      <c r="I18" s="228" t="s">
        <v>269</v>
      </c>
      <c r="J18" s="228">
        <v>50.18181818181818</v>
      </c>
      <c r="K18" s="245">
        <v>55.2</v>
      </c>
      <c r="L18" s="229"/>
      <c r="M18" s="229"/>
      <c r="N18" s="418"/>
      <c r="O18" s="228"/>
      <c r="P18" s="228"/>
      <c r="Q18" s="245"/>
      <c r="R18" s="229"/>
      <c r="S18" s="229"/>
      <c r="T18" s="418"/>
      <c r="U18" s="228"/>
      <c r="V18" s="228">
        <v>0</v>
      </c>
      <c r="W18" s="245"/>
      <c r="X18" s="248"/>
      <c r="Y18" s="248"/>
      <c r="Z18" s="419"/>
      <c r="AA18" s="228" t="s">
        <v>7</v>
      </c>
      <c r="AB18" s="228">
        <v>10.909090909090908</v>
      </c>
      <c r="AC18" s="246">
        <v>12</v>
      </c>
      <c r="AD18" s="229"/>
      <c r="AE18" s="229"/>
    </row>
    <row r="19" spans="1:33" s="247" customFormat="1" ht="27" customHeight="1">
      <c r="A19" s="418"/>
      <c r="B19" s="466"/>
      <c r="C19" s="228" t="s">
        <v>307</v>
      </c>
      <c r="D19" s="228">
        <v>37.272727272727273</v>
      </c>
      <c r="E19" s="252">
        <v>41</v>
      </c>
      <c r="F19" s="229"/>
      <c r="G19" s="229"/>
      <c r="H19" s="418"/>
      <c r="I19" s="228"/>
      <c r="J19" s="228">
        <v>0</v>
      </c>
      <c r="K19" s="245"/>
      <c r="L19" s="229"/>
      <c r="M19" s="229"/>
      <c r="N19" s="418"/>
      <c r="O19" s="228"/>
      <c r="P19" s="228"/>
      <c r="Q19" s="245"/>
      <c r="R19" s="229"/>
      <c r="S19" s="229"/>
      <c r="T19" s="418"/>
      <c r="U19" s="228"/>
      <c r="V19" s="228">
        <v>0</v>
      </c>
      <c r="W19" s="245"/>
      <c r="X19" s="229"/>
      <c r="Y19" s="229"/>
      <c r="Z19" s="419"/>
      <c r="AA19" s="228" t="s">
        <v>480</v>
      </c>
      <c r="AB19" s="228">
        <v>60</v>
      </c>
      <c r="AC19" s="246">
        <v>66</v>
      </c>
      <c r="AD19" s="229"/>
      <c r="AE19" s="229"/>
    </row>
    <row r="20" spans="1:33" s="247" customFormat="1" ht="27" customHeight="1">
      <c r="A20" s="418"/>
      <c r="B20" s="466"/>
      <c r="C20" s="228" t="s">
        <v>212</v>
      </c>
      <c r="D20" s="228">
        <v>67.272727272727266</v>
      </c>
      <c r="E20" s="252">
        <v>74</v>
      </c>
      <c r="F20" s="229"/>
      <c r="G20" s="229"/>
      <c r="H20" s="418"/>
      <c r="I20" s="228"/>
      <c r="J20" s="228">
        <v>0</v>
      </c>
      <c r="K20" s="229"/>
      <c r="L20" s="229"/>
      <c r="M20" s="229"/>
      <c r="N20" s="418"/>
      <c r="O20" s="228"/>
      <c r="P20" s="228"/>
      <c r="Q20" s="245"/>
      <c r="R20" s="228"/>
      <c r="S20" s="228"/>
      <c r="T20" s="418"/>
      <c r="U20" s="228"/>
      <c r="V20" s="228">
        <v>0</v>
      </c>
      <c r="W20" s="229"/>
      <c r="X20" s="228"/>
      <c r="Y20" s="228"/>
      <c r="Z20" s="419"/>
      <c r="AA20" s="228" t="s">
        <v>11</v>
      </c>
      <c r="AB20" s="228">
        <v>4.5454545454545459</v>
      </c>
      <c r="AC20" s="246">
        <v>5</v>
      </c>
      <c r="AD20" s="229"/>
      <c r="AE20" s="229"/>
    </row>
    <row r="21" spans="1:33" s="247" customFormat="1" ht="27" customHeight="1">
      <c r="A21" s="418"/>
      <c r="B21" s="466"/>
      <c r="C21" s="228"/>
      <c r="D21" s="228">
        <v>0</v>
      </c>
      <c r="E21" s="252"/>
      <c r="F21" s="229"/>
      <c r="G21" s="229"/>
      <c r="H21" s="418"/>
      <c r="I21" s="228"/>
      <c r="J21" s="228">
        <v>0</v>
      </c>
      <c r="K21" s="245"/>
      <c r="L21" s="229"/>
      <c r="M21" s="229"/>
      <c r="N21" s="418"/>
      <c r="O21" s="228"/>
      <c r="P21" s="228"/>
      <c r="Q21" s="245"/>
      <c r="R21" s="228"/>
      <c r="S21" s="228"/>
      <c r="T21" s="418"/>
      <c r="U21" s="228"/>
      <c r="V21" s="228">
        <v>0</v>
      </c>
      <c r="W21" s="245"/>
      <c r="X21" s="228"/>
      <c r="Y21" s="228"/>
      <c r="Z21" s="419"/>
      <c r="AA21" s="228"/>
      <c r="AB21" s="228">
        <v>0</v>
      </c>
      <c r="AC21" s="246"/>
      <c r="AD21" s="229"/>
      <c r="AE21" s="229"/>
    </row>
    <row r="22" spans="1:33" s="247" customFormat="1" ht="29.45" customHeight="1">
      <c r="A22" s="418" t="s">
        <v>198</v>
      </c>
      <c r="B22" s="418" t="s">
        <v>18</v>
      </c>
      <c r="C22" s="228" t="s">
        <v>195</v>
      </c>
      <c r="D22" s="228">
        <v>97.272727272727266</v>
      </c>
      <c r="E22" s="245">
        <v>107</v>
      </c>
      <c r="F22" s="229"/>
      <c r="G22" s="229"/>
      <c r="H22" s="418" t="s">
        <v>47</v>
      </c>
      <c r="I22" s="228" t="s">
        <v>263</v>
      </c>
      <c r="J22" s="228">
        <v>112.72727272727273</v>
      </c>
      <c r="K22" s="245">
        <v>124</v>
      </c>
      <c r="L22" s="229"/>
      <c r="M22" s="229"/>
      <c r="N22" s="418" t="s">
        <v>46</v>
      </c>
      <c r="O22" s="250"/>
      <c r="P22" s="228"/>
      <c r="Q22" s="254"/>
      <c r="R22" s="255"/>
      <c r="S22" s="255"/>
      <c r="T22" s="418" t="s">
        <v>46</v>
      </c>
      <c r="U22" s="228"/>
      <c r="V22" s="228">
        <v>0</v>
      </c>
      <c r="W22" s="245"/>
      <c r="X22" s="229"/>
      <c r="Y22" s="229"/>
      <c r="Z22" s="418" t="s">
        <v>486</v>
      </c>
      <c r="AA22" s="228" t="s">
        <v>487</v>
      </c>
      <c r="AB22" s="228">
        <v>97.272727272727266</v>
      </c>
      <c r="AC22" s="246">
        <v>107</v>
      </c>
      <c r="AD22" s="229"/>
      <c r="AE22" s="229"/>
    </row>
    <row r="23" spans="1:33" s="247" customFormat="1" ht="29.45" customHeight="1">
      <c r="A23" s="418"/>
      <c r="B23" s="418"/>
      <c r="C23" s="228" t="s">
        <v>306</v>
      </c>
      <c r="D23" s="228">
        <v>0.90909090909090906</v>
      </c>
      <c r="E23" s="245">
        <v>1</v>
      </c>
      <c r="F23" s="229"/>
      <c r="G23" s="229"/>
      <c r="H23" s="418"/>
      <c r="I23" s="228" t="s">
        <v>218</v>
      </c>
      <c r="J23" s="228">
        <v>0.90909090909090906</v>
      </c>
      <c r="K23" s="245">
        <v>1</v>
      </c>
      <c r="L23" s="229"/>
      <c r="M23" s="229"/>
      <c r="N23" s="418"/>
      <c r="O23" s="228"/>
      <c r="P23" s="228"/>
      <c r="Q23" s="254"/>
      <c r="R23" s="228"/>
      <c r="S23" s="228"/>
      <c r="T23" s="418"/>
      <c r="U23" s="228"/>
      <c r="V23" s="228">
        <v>0</v>
      </c>
      <c r="W23" s="245"/>
      <c r="X23" s="229"/>
      <c r="Y23" s="229"/>
      <c r="Z23" s="418"/>
      <c r="AA23" s="228" t="s">
        <v>305</v>
      </c>
      <c r="AB23" s="228">
        <v>0.90909090909090906</v>
      </c>
      <c r="AC23" s="246">
        <v>1</v>
      </c>
      <c r="AD23" s="229"/>
      <c r="AE23" s="229"/>
    </row>
    <row r="24" spans="1:33" s="247" customFormat="1" ht="29.45" customHeight="1">
      <c r="A24" s="418"/>
      <c r="B24" s="418"/>
      <c r="C24" s="228" t="s">
        <v>189</v>
      </c>
      <c r="D24" s="228">
        <v>4.5454545454545459</v>
      </c>
      <c r="E24" s="245">
        <v>5</v>
      </c>
      <c r="F24" s="229"/>
      <c r="G24" s="229"/>
      <c r="H24" s="418"/>
      <c r="I24" s="228" t="s">
        <v>189</v>
      </c>
      <c r="J24" s="228">
        <v>4.5454545454545459</v>
      </c>
      <c r="K24" s="245">
        <v>5</v>
      </c>
      <c r="L24" s="229"/>
      <c r="M24" s="229"/>
      <c r="N24" s="418"/>
      <c r="O24" s="228"/>
      <c r="P24" s="228"/>
      <c r="Q24" s="254"/>
      <c r="R24" s="229"/>
      <c r="S24" s="229"/>
      <c r="T24" s="418"/>
      <c r="U24" s="228"/>
      <c r="V24" s="228">
        <v>0</v>
      </c>
      <c r="W24" s="245"/>
      <c r="X24" s="228"/>
      <c r="Y24" s="228"/>
      <c r="Z24" s="418"/>
      <c r="AA24" s="228" t="s">
        <v>189</v>
      </c>
      <c r="AB24" s="228">
        <v>4.5454545454545459</v>
      </c>
      <c r="AC24" s="246">
        <v>5</v>
      </c>
      <c r="AD24" s="229"/>
      <c r="AE24" s="229"/>
    </row>
    <row r="25" spans="1:33" s="247" customFormat="1" ht="28.9" customHeight="1">
      <c r="A25" s="418" t="s">
        <v>188</v>
      </c>
      <c r="B25" s="418" t="s">
        <v>75</v>
      </c>
      <c r="C25" s="228" t="s">
        <v>304</v>
      </c>
      <c r="D25" s="228">
        <v>40.909090909090907</v>
      </c>
      <c r="E25" s="245">
        <v>45</v>
      </c>
      <c r="F25" s="229"/>
      <c r="G25" s="229"/>
      <c r="H25" s="418" t="s">
        <v>447</v>
      </c>
      <c r="I25" s="228" t="s">
        <v>254</v>
      </c>
      <c r="J25" s="228">
        <v>9.2727272727272734</v>
      </c>
      <c r="K25" s="245">
        <v>10.199999999999999</v>
      </c>
      <c r="L25" s="229"/>
      <c r="M25" s="229"/>
      <c r="N25" s="418" t="s">
        <v>448</v>
      </c>
      <c r="O25" s="228" t="s">
        <v>288</v>
      </c>
      <c r="P25" s="228">
        <v>30</v>
      </c>
      <c r="Q25" s="245">
        <f t="shared" ref="Q25:Q28" si="3">P25*1050/1000</f>
        <v>31.5</v>
      </c>
      <c r="R25" s="229"/>
      <c r="S25" s="229"/>
      <c r="T25" s="418" t="s">
        <v>449</v>
      </c>
      <c r="U25" s="228" t="s">
        <v>303</v>
      </c>
      <c r="V25" s="228">
        <v>20.072727272727274</v>
      </c>
      <c r="W25" s="245">
        <v>22.08</v>
      </c>
      <c r="X25" s="229"/>
      <c r="Y25" s="229"/>
      <c r="Z25" s="418" t="s">
        <v>450</v>
      </c>
      <c r="AA25" s="228" t="s">
        <v>302</v>
      </c>
      <c r="AB25" s="228">
        <v>36.363636363636367</v>
      </c>
      <c r="AC25" s="246">
        <v>40</v>
      </c>
      <c r="AD25" s="229"/>
      <c r="AE25" s="229"/>
    </row>
    <row r="26" spans="1:33" s="247" customFormat="1" ht="28.9" customHeight="1">
      <c r="A26" s="418"/>
      <c r="B26" s="418"/>
      <c r="C26" s="250" t="s">
        <v>301</v>
      </c>
      <c r="D26" s="228">
        <v>6.3636363636363633</v>
      </c>
      <c r="E26" s="245">
        <v>7</v>
      </c>
      <c r="F26" s="229"/>
      <c r="G26" s="229"/>
      <c r="H26" s="418"/>
      <c r="I26" s="228" t="s">
        <v>300</v>
      </c>
      <c r="J26" s="228">
        <v>32.18181818181818</v>
      </c>
      <c r="K26" s="245">
        <v>35.4</v>
      </c>
      <c r="L26" s="229"/>
      <c r="M26" s="229"/>
      <c r="N26" s="418"/>
      <c r="O26" s="228" t="s">
        <v>275</v>
      </c>
      <c r="P26" s="226">
        <v>40</v>
      </c>
      <c r="Q26" s="249">
        <f t="shared" si="3"/>
        <v>42</v>
      </c>
      <c r="R26" s="229"/>
      <c r="S26" s="229"/>
      <c r="T26" s="418"/>
      <c r="U26" s="228" t="s">
        <v>299</v>
      </c>
      <c r="V26" s="228">
        <v>2.7272727272727271</v>
      </c>
      <c r="W26" s="245">
        <v>3</v>
      </c>
      <c r="X26" s="229"/>
      <c r="Y26" s="229"/>
      <c r="Z26" s="418"/>
      <c r="AA26" s="228" t="s">
        <v>298</v>
      </c>
      <c r="AB26" s="228">
        <v>4.5272727272727273</v>
      </c>
      <c r="AC26" s="246">
        <v>4.9800000000000004</v>
      </c>
      <c r="AD26" s="229"/>
      <c r="AE26" s="229"/>
    </row>
    <row r="27" spans="1:33" s="247" customFormat="1" ht="28.9" customHeight="1">
      <c r="A27" s="418"/>
      <c r="B27" s="418"/>
      <c r="C27" s="228" t="s">
        <v>251</v>
      </c>
      <c r="D27" s="228">
        <v>1.3636363636363635</v>
      </c>
      <c r="E27" s="245">
        <v>1.5</v>
      </c>
      <c r="F27" s="229"/>
      <c r="G27" s="229"/>
      <c r="H27" s="418"/>
      <c r="I27" s="228"/>
      <c r="J27" s="228">
        <v>0</v>
      </c>
      <c r="K27" s="245"/>
      <c r="L27" s="229"/>
      <c r="M27" s="229"/>
      <c r="N27" s="418"/>
      <c r="O27" s="226" t="s">
        <v>208</v>
      </c>
      <c r="P27" s="226">
        <v>10</v>
      </c>
      <c r="Q27" s="249">
        <f t="shared" si="3"/>
        <v>10.5</v>
      </c>
      <c r="R27" s="228"/>
      <c r="S27" s="228"/>
      <c r="T27" s="418"/>
      <c r="U27" s="228" t="s">
        <v>297</v>
      </c>
      <c r="V27" s="228">
        <v>7.9090909090909092</v>
      </c>
      <c r="W27" s="245">
        <v>8.6999999999999993</v>
      </c>
      <c r="X27" s="229"/>
      <c r="Y27" s="229"/>
      <c r="Z27" s="418"/>
      <c r="AA27" s="228"/>
      <c r="AB27" s="228">
        <v>0</v>
      </c>
      <c r="AC27" s="246"/>
      <c r="AD27" s="229"/>
      <c r="AE27" s="229"/>
    </row>
    <row r="28" spans="1:33" s="247" customFormat="1" ht="28.9" customHeight="1">
      <c r="A28" s="418"/>
      <c r="B28" s="418"/>
      <c r="C28" s="228"/>
      <c r="D28" s="228">
        <v>0</v>
      </c>
      <c r="E28" s="246"/>
      <c r="F28" s="229"/>
      <c r="G28" s="229"/>
      <c r="H28" s="418"/>
      <c r="I28" s="228"/>
      <c r="J28" s="228">
        <v>0</v>
      </c>
      <c r="K28" s="245"/>
      <c r="L28" s="229"/>
      <c r="M28" s="229"/>
      <c r="N28" s="418"/>
      <c r="O28" s="228" t="s">
        <v>246</v>
      </c>
      <c r="P28" s="228">
        <v>1</v>
      </c>
      <c r="Q28" s="245">
        <f t="shared" si="3"/>
        <v>1.05</v>
      </c>
      <c r="R28" s="229"/>
      <c r="S28" s="229"/>
      <c r="T28" s="418"/>
      <c r="U28" s="228" t="s">
        <v>296</v>
      </c>
      <c r="V28" s="228">
        <v>3.4909090909090907</v>
      </c>
      <c r="W28" s="245">
        <v>3.84</v>
      </c>
      <c r="X28" s="229"/>
      <c r="Y28" s="229"/>
      <c r="Z28" s="418"/>
      <c r="AA28" s="228"/>
      <c r="AB28" s="228">
        <v>0</v>
      </c>
      <c r="AC28" s="252"/>
      <c r="AD28" s="229"/>
      <c r="AE28" s="229"/>
    </row>
    <row r="29" spans="1:33" s="247" customFormat="1" ht="28.9" customHeight="1">
      <c r="A29" s="418"/>
      <c r="B29" s="418"/>
      <c r="C29" s="228"/>
      <c r="D29" s="228">
        <v>0</v>
      </c>
      <c r="E29" s="245"/>
      <c r="F29" s="229"/>
      <c r="G29" s="229"/>
      <c r="H29" s="418"/>
      <c r="I29" s="228"/>
      <c r="J29" s="228">
        <v>0</v>
      </c>
      <c r="K29" s="245"/>
      <c r="L29" s="229"/>
      <c r="M29" s="229"/>
      <c r="N29" s="418"/>
      <c r="O29" s="228"/>
      <c r="P29" s="228"/>
      <c r="Q29" s="245"/>
      <c r="R29" s="229"/>
      <c r="S29" s="229"/>
      <c r="T29" s="418"/>
      <c r="U29" s="228" t="s">
        <v>257</v>
      </c>
      <c r="V29" s="228">
        <v>6.3636363636363633</v>
      </c>
      <c r="W29" s="245">
        <v>7</v>
      </c>
      <c r="X29" s="229"/>
      <c r="Y29" s="229"/>
      <c r="Z29" s="418"/>
      <c r="AA29" s="228"/>
      <c r="AB29" s="228">
        <v>0</v>
      </c>
      <c r="AC29" s="252"/>
      <c r="AD29" s="229"/>
      <c r="AE29" s="229"/>
    </row>
    <row r="30" spans="1:33" s="247" customFormat="1" ht="19.899999999999999" customHeight="1">
      <c r="A30" s="467" t="s">
        <v>170</v>
      </c>
      <c r="B30" s="432"/>
      <c r="C30" s="256" t="s">
        <v>49</v>
      </c>
      <c r="D30" s="228"/>
      <c r="E30" s="245"/>
      <c r="F30" s="229"/>
      <c r="G30" s="229"/>
      <c r="H30" s="248" t="s">
        <v>170</v>
      </c>
      <c r="I30" s="228"/>
      <c r="J30" s="228"/>
      <c r="K30" s="245"/>
      <c r="L30" s="228"/>
      <c r="M30" s="228"/>
      <c r="N30" s="248" t="s">
        <v>170</v>
      </c>
      <c r="O30" s="412" t="s">
        <v>49</v>
      </c>
      <c r="P30" s="228"/>
      <c r="Q30" s="245"/>
      <c r="R30" s="228"/>
      <c r="S30" s="228"/>
      <c r="T30" s="248" t="s">
        <v>170</v>
      </c>
      <c r="U30" s="228"/>
      <c r="V30" s="228"/>
      <c r="W30" s="246"/>
      <c r="X30" s="229"/>
      <c r="Y30" s="229"/>
      <c r="Z30" s="248" t="s">
        <v>170</v>
      </c>
      <c r="AA30" s="228"/>
      <c r="AB30" s="228"/>
      <c r="AC30" s="252"/>
      <c r="AD30" s="229"/>
      <c r="AE30" s="229"/>
    </row>
    <row r="31" spans="1:33" s="247" customFormat="1" ht="19.899999999999999" customHeight="1" thickBot="1">
      <c r="A31" s="467" t="s">
        <v>169</v>
      </c>
      <c r="B31" s="432"/>
      <c r="C31" s="256"/>
      <c r="D31" s="228"/>
      <c r="E31" s="245"/>
      <c r="F31" s="229"/>
      <c r="G31" s="229"/>
      <c r="H31" s="248" t="s">
        <v>169</v>
      </c>
      <c r="I31" s="228"/>
      <c r="J31" s="228"/>
      <c r="K31" s="245"/>
      <c r="L31" s="228"/>
      <c r="M31" s="228"/>
      <c r="N31" s="248" t="s">
        <v>169</v>
      </c>
      <c r="O31" s="228"/>
      <c r="P31" s="228"/>
      <c r="Q31" s="245"/>
      <c r="R31" s="228"/>
      <c r="S31" s="228"/>
      <c r="T31" s="248" t="s">
        <v>169</v>
      </c>
      <c r="U31" s="228"/>
      <c r="V31" s="228"/>
      <c r="W31" s="246"/>
      <c r="X31" s="229"/>
      <c r="Y31" s="229"/>
      <c r="Z31" s="248" t="s">
        <v>169</v>
      </c>
      <c r="AA31" s="228"/>
      <c r="AB31" s="257"/>
      <c r="AC31" s="252"/>
      <c r="AD31" s="229"/>
      <c r="AE31" s="229"/>
      <c r="AF31" s="124" t="s">
        <v>168</v>
      </c>
      <c r="AG31" s="124"/>
    </row>
    <row r="32" spans="1:33" s="247" customFormat="1" ht="19.899999999999999" customHeight="1">
      <c r="A32" s="459" t="s">
        <v>167</v>
      </c>
      <c r="B32" s="460"/>
      <c r="C32" s="228" t="s">
        <v>166</v>
      </c>
      <c r="D32" s="239"/>
      <c r="E32" s="259"/>
      <c r="F32" s="228"/>
      <c r="G32" s="230">
        <v>5.8</v>
      </c>
      <c r="H32" s="228" t="s">
        <v>166</v>
      </c>
      <c r="I32" s="228"/>
      <c r="J32" s="228"/>
      <c r="K32" s="260"/>
      <c r="L32" s="228"/>
      <c r="M32" s="261">
        <v>5</v>
      </c>
      <c r="N32" s="228" t="s">
        <v>166</v>
      </c>
      <c r="O32" s="228"/>
      <c r="P32" s="228"/>
      <c r="Q32" s="260"/>
      <c r="R32" s="228"/>
      <c r="S32" s="261">
        <v>5.5</v>
      </c>
      <c r="T32" s="228" t="s">
        <v>166</v>
      </c>
      <c r="U32" s="228"/>
      <c r="V32" s="228"/>
      <c r="W32" s="260"/>
      <c r="X32" s="228"/>
      <c r="Y32" s="230">
        <v>5.7</v>
      </c>
      <c r="Z32" s="228" t="s">
        <v>166</v>
      </c>
      <c r="AA32" s="228"/>
      <c r="AB32" s="257"/>
      <c r="AC32" s="262"/>
      <c r="AD32" s="228"/>
      <c r="AE32" s="261">
        <v>5.8</v>
      </c>
      <c r="AF32" s="263" t="s">
        <v>166</v>
      </c>
      <c r="AG32" s="83">
        <v>5.5600000000000005</v>
      </c>
    </row>
    <row r="33" spans="1:43" s="247" customFormat="1" ht="19.899999999999999" customHeight="1" thickBot="1">
      <c r="A33" s="461"/>
      <c r="B33" s="462"/>
      <c r="C33" s="228" t="s">
        <v>165</v>
      </c>
      <c r="D33" s="239"/>
      <c r="E33" s="259"/>
      <c r="F33" s="228"/>
      <c r="G33" s="230">
        <v>2.2000000000000002</v>
      </c>
      <c r="H33" s="228" t="s">
        <v>165</v>
      </c>
      <c r="I33" s="228"/>
      <c r="J33" s="228"/>
      <c r="K33" s="260"/>
      <c r="L33" s="228"/>
      <c r="M33" s="264">
        <v>2.2000000000000002</v>
      </c>
      <c r="N33" s="228" t="s">
        <v>165</v>
      </c>
      <c r="O33" s="228"/>
      <c r="P33" s="228"/>
      <c r="Q33" s="229"/>
      <c r="R33" s="228"/>
      <c r="S33" s="261">
        <v>2.2000000000000002</v>
      </c>
      <c r="T33" s="228" t="s">
        <v>165</v>
      </c>
      <c r="U33" s="228"/>
      <c r="V33" s="228"/>
      <c r="W33" s="260"/>
      <c r="X33" s="228"/>
      <c r="Y33" s="265">
        <v>2.2000000000000002</v>
      </c>
      <c r="Z33" s="228" t="s">
        <v>165</v>
      </c>
      <c r="AA33" s="228"/>
      <c r="AB33" s="257"/>
      <c r="AC33" s="248"/>
      <c r="AD33" s="228"/>
      <c r="AE33" s="261">
        <v>2.2000000000000002</v>
      </c>
      <c r="AF33" s="266" t="s">
        <v>165</v>
      </c>
      <c r="AG33" s="83">
        <v>2.2000000000000002</v>
      </c>
    </row>
    <row r="34" spans="1:43" s="247" customFormat="1" ht="19.899999999999999" customHeight="1">
      <c r="A34" s="461"/>
      <c r="B34" s="462"/>
      <c r="C34" s="228" t="s">
        <v>164</v>
      </c>
      <c r="D34" s="239"/>
      <c r="E34" s="259"/>
      <c r="F34" s="228"/>
      <c r="G34" s="230">
        <v>1</v>
      </c>
      <c r="H34" s="228" t="s">
        <v>164</v>
      </c>
      <c r="I34" s="228"/>
      <c r="J34" s="228"/>
      <c r="K34" s="260"/>
      <c r="L34" s="228"/>
      <c r="M34" s="261">
        <v>2.33</v>
      </c>
      <c r="N34" s="228" t="s">
        <v>164</v>
      </c>
      <c r="O34" s="228"/>
      <c r="P34" s="228"/>
      <c r="Q34" s="260"/>
      <c r="R34" s="228"/>
      <c r="S34" s="261">
        <v>1.4500000000000002</v>
      </c>
      <c r="T34" s="228" t="s">
        <v>164</v>
      </c>
      <c r="U34" s="228"/>
      <c r="V34" s="228"/>
      <c r="W34" s="260"/>
      <c r="X34" s="228"/>
      <c r="Y34" s="230">
        <v>1.3</v>
      </c>
      <c r="Z34" s="228" t="s">
        <v>164</v>
      </c>
      <c r="AA34" s="228"/>
      <c r="AB34" s="257"/>
      <c r="AC34" s="262"/>
      <c r="AD34" s="228"/>
      <c r="AE34" s="261">
        <v>1.5</v>
      </c>
      <c r="AF34" s="267" t="s">
        <v>164</v>
      </c>
      <c r="AG34" s="83">
        <v>1.5960000000000001</v>
      </c>
    </row>
    <row r="35" spans="1:43" s="247" customFormat="1" ht="28.9" customHeight="1">
      <c r="A35" s="461"/>
      <c r="B35" s="462"/>
      <c r="C35" s="248" t="s">
        <v>163</v>
      </c>
      <c r="D35" s="239"/>
      <c r="E35" s="259"/>
      <c r="F35" s="228"/>
      <c r="G35" s="265">
        <v>0</v>
      </c>
      <c r="H35" s="248" t="s">
        <v>163</v>
      </c>
      <c r="I35" s="228"/>
      <c r="J35" s="228"/>
      <c r="K35" s="229"/>
      <c r="L35" s="228"/>
      <c r="M35" s="264">
        <v>0</v>
      </c>
      <c r="N35" s="248" t="s">
        <v>163</v>
      </c>
      <c r="O35" s="228"/>
      <c r="P35" s="228"/>
      <c r="Q35" s="229"/>
      <c r="R35" s="228"/>
      <c r="S35" s="264">
        <v>0</v>
      </c>
      <c r="T35" s="248" t="s">
        <v>163</v>
      </c>
      <c r="U35" s="228"/>
      <c r="V35" s="228"/>
      <c r="W35" s="229"/>
      <c r="X35" s="228"/>
      <c r="Y35" s="265">
        <v>0</v>
      </c>
      <c r="Z35" s="248" t="s">
        <v>163</v>
      </c>
      <c r="AA35" s="228"/>
      <c r="AB35" s="257"/>
      <c r="AC35" s="248"/>
      <c r="AD35" s="228"/>
      <c r="AE35" s="268">
        <v>0</v>
      </c>
      <c r="AF35" s="269" t="s">
        <v>162</v>
      </c>
      <c r="AG35" s="83">
        <v>0</v>
      </c>
    </row>
    <row r="36" spans="1:43" s="247" customFormat="1" ht="19.899999999999999" customHeight="1">
      <c r="A36" s="461"/>
      <c r="B36" s="462"/>
      <c r="C36" s="270" t="s">
        <v>161</v>
      </c>
      <c r="D36" s="239"/>
      <c r="E36" s="259"/>
      <c r="F36" s="228"/>
      <c r="G36" s="265">
        <v>1</v>
      </c>
      <c r="H36" s="270" t="s">
        <v>161</v>
      </c>
      <c r="I36" s="228"/>
      <c r="J36" s="228"/>
      <c r="K36" s="229"/>
      <c r="L36" s="228"/>
      <c r="M36" s="264">
        <v>0</v>
      </c>
      <c r="N36" s="270" t="s">
        <v>161</v>
      </c>
      <c r="O36" s="228"/>
      <c r="P36" s="228"/>
      <c r="Q36" s="229"/>
      <c r="R36" s="228"/>
      <c r="S36" s="264">
        <v>1</v>
      </c>
      <c r="T36" s="270" t="s">
        <v>161</v>
      </c>
      <c r="U36" s="228"/>
      <c r="V36" s="228"/>
      <c r="W36" s="229"/>
      <c r="X36" s="228"/>
      <c r="Y36" s="265">
        <v>0</v>
      </c>
      <c r="Z36" s="270" t="s">
        <v>161</v>
      </c>
      <c r="AA36" s="228"/>
      <c r="AB36" s="257"/>
      <c r="AC36" s="248"/>
      <c r="AD36" s="228"/>
      <c r="AE36" s="268">
        <v>0</v>
      </c>
      <c r="AF36" s="271" t="s">
        <v>161</v>
      </c>
      <c r="AG36" s="83">
        <v>0.4</v>
      </c>
    </row>
    <row r="37" spans="1:43" s="247" customFormat="1">
      <c r="A37" s="461"/>
      <c r="B37" s="462"/>
      <c r="C37" s="228" t="s">
        <v>160</v>
      </c>
      <c r="D37" s="239"/>
      <c r="E37" s="259"/>
      <c r="F37" s="228"/>
      <c r="G37" s="230">
        <v>2.5</v>
      </c>
      <c r="H37" s="228" t="s">
        <v>244</v>
      </c>
      <c r="I37" s="228"/>
      <c r="J37" s="228"/>
      <c r="K37" s="260"/>
      <c r="L37" s="228"/>
      <c r="M37" s="261">
        <v>2.5</v>
      </c>
      <c r="N37" s="228" t="s">
        <v>244</v>
      </c>
      <c r="O37" s="228"/>
      <c r="P37" s="228"/>
      <c r="Q37" s="260"/>
      <c r="R37" s="228"/>
      <c r="S37" s="261">
        <v>2.5</v>
      </c>
      <c r="T37" s="228" t="s">
        <v>244</v>
      </c>
      <c r="U37" s="228"/>
      <c r="V37" s="228"/>
      <c r="W37" s="260"/>
      <c r="X37" s="228"/>
      <c r="Y37" s="230">
        <v>2.6</v>
      </c>
      <c r="Z37" s="228" t="s">
        <v>244</v>
      </c>
      <c r="AA37" s="228"/>
      <c r="AB37" s="257"/>
      <c r="AC37" s="262"/>
      <c r="AD37" s="228"/>
      <c r="AE37" s="230">
        <v>2.5</v>
      </c>
      <c r="AF37" s="267" t="s">
        <v>244</v>
      </c>
      <c r="AG37" s="83">
        <v>2.52</v>
      </c>
    </row>
    <row r="38" spans="1:43" s="247" customFormat="1" ht="20.25" thickBot="1">
      <c r="A38" s="463"/>
      <c r="B38" s="464"/>
      <c r="C38" s="270" t="s">
        <v>159</v>
      </c>
      <c r="D38" s="239"/>
      <c r="E38" s="272"/>
      <c r="F38" s="228"/>
      <c r="G38" s="230">
        <v>717.5</v>
      </c>
      <c r="H38" s="270" t="s">
        <v>243</v>
      </c>
      <c r="I38" s="255"/>
      <c r="J38" s="228"/>
      <c r="K38" s="229"/>
      <c r="L38" s="228"/>
      <c r="M38" s="230">
        <v>754.75</v>
      </c>
      <c r="N38" s="255" t="s">
        <v>243</v>
      </c>
      <c r="O38" s="228"/>
      <c r="P38" s="228"/>
      <c r="Q38" s="229"/>
      <c r="R38" s="228"/>
      <c r="S38" s="230">
        <v>767.75</v>
      </c>
      <c r="T38" s="255" t="s">
        <v>243</v>
      </c>
      <c r="U38" s="228"/>
      <c r="V38" s="228"/>
      <c r="W38" s="229"/>
      <c r="X38" s="228"/>
      <c r="Y38" s="230">
        <v>735.5</v>
      </c>
      <c r="Z38" s="255" t="s">
        <v>243</v>
      </c>
      <c r="AA38" s="228"/>
      <c r="AB38" s="257"/>
      <c r="AC38" s="248"/>
      <c r="AD38" s="228"/>
      <c r="AE38" s="230">
        <v>730</v>
      </c>
      <c r="AF38" s="273" t="s">
        <v>243</v>
      </c>
      <c r="AG38" s="83">
        <v>741.1</v>
      </c>
    </row>
    <row r="39" spans="1:43" s="240" customFormat="1" ht="19.899999999999999" customHeight="1">
      <c r="A39" s="274" t="s">
        <v>158</v>
      </c>
      <c r="B39" s="275"/>
      <c r="C39" s="276"/>
      <c r="D39" s="277"/>
      <c r="E39" s="278"/>
      <c r="F39" s="279"/>
      <c r="G39" s="280"/>
      <c r="H39" s="274" t="s">
        <v>158</v>
      </c>
      <c r="I39" s="275"/>
      <c r="J39" s="276"/>
      <c r="K39" s="277"/>
      <c r="L39" s="278"/>
      <c r="M39" s="279"/>
      <c r="N39" s="274" t="s">
        <v>158</v>
      </c>
      <c r="O39" s="275"/>
      <c r="P39" s="276"/>
      <c r="Q39" s="277"/>
      <c r="R39" s="278"/>
      <c r="S39" s="279"/>
      <c r="T39" s="274" t="s">
        <v>158</v>
      </c>
      <c r="U39" s="275"/>
      <c r="V39" s="276"/>
      <c r="W39" s="277"/>
      <c r="X39" s="278"/>
      <c r="Y39" s="279"/>
      <c r="Z39" s="274" t="s">
        <v>158</v>
      </c>
      <c r="AA39" s="275"/>
      <c r="AB39" s="276"/>
      <c r="AC39" s="277"/>
      <c r="AD39" s="278"/>
      <c r="AE39" s="280"/>
      <c r="AP39" s="281"/>
      <c r="AQ39" s="231"/>
    </row>
    <row r="40" spans="1:43" s="287" customFormat="1" ht="21">
      <c r="A40" s="282" t="s">
        <v>157</v>
      </c>
      <c r="B40" s="283"/>
      <c r="C40" s="284"/>
      <c r="D40" s="284"/>
      <c r="E40" s="284"/>
      <c r="F40" s="285"/>
      <c r="G40" s="285"/>
      <c r="H40" s="286"/>
      <c r="J40" s="284"/>
      <c r="L40" s="286" t="s">
        <v>156</v>
      </c>
      <c r="M40" s="286"/>
      <c r="N40" s="288"/>
      <c r="R40" s="286"/>
      <c r="S40" s="286"/>
      <c r="T40" s="286" t="s">
        <v>155</v>
      </c>
      <c r="V40" s="284"/>
      <c r="W40" s="284"/>
      <c r="Z40" s="289" t="s">
        <v>154</v>
      </c>
      <c r="AA40" s="284"/>
      <c r="AB40" s="284"/>
      <c r="AD40" s="286"/>
      <c r="AE40" s="286"/>
    </row>
    <row r="41" spans="1:43" s="290" customFormat="1">
      <c r="B41" s="291">
        <v>92</v>
      </c>
      <c r="C41" s="291">
        <v>29.1</v>
      </c>
      <c r="D41" s="292">
        <v>23.5</v>
      </c>
      <c r="E41" s="291"/>
      <c r="F41" s="291"/>
      <c r="G41" s="291"/>
      <c r="H41" s="293"/>
      <c r="I41" s="291">
        <v>27.5</v>
      </c>
      <c r="J41" s="292">
        <v>23.5</v>
      </c>
      <c r="K41" s="294"/>
      <c r="N41" s="291">
        <v>104.75</v>
      </c>
      <c r="O41" s="291">
        <v>28.5</v>
      </c>
      <c r="P41" s="292">
        <v>23.5</v>
      </c>
      <c r="Q41" s="293"/>
      <c r="R41" s="293"/>
      <c r="S41" s="293"/>
      <c r="T41" s="291">
        <v>94</v>
      </c>
      <c r="U41" s="291">
        <v>29.6</v>
      </c>
      <c r="V41" s="292">
        <v>24</v>
      </c>
      <c r="W41" s="293"/>
      <c r="X41" s="293"/>
      <c r="Y41" s="293"/>
      <c r="Z41" s="291">
        <v>94.5</v>
      </c>
      <c r="AA41" s="291">
        <v>29.1</v>
      </c>
      <c r="AB41" s="295">
        <v>23.5</v>
      </c>
      <c r="AC41" s="296"/>
      <c r="AD41" s="293"/>
      <c r="AE41" s="293"/>
      <c r="AF41" s="297"/>
      <c r="AG41" s="297"/>
      <c r="AH41" s="297"/>
      <c r="AI41" s="297"/>
      <c r="AJ41" s="297"/>
    </row>
  </sheetData>
  <mergeCells count="44">
    <mergeCell ref="N9:N15"/>
    <mergeCell ref="N16:N21"/>
    <mergeCell ref="N22:N24"/>
    <mergeCell ref="Z9:Z15"/>
    <mergeCell ref="T9:T15"/>
    <mergeCell ref="V3:Y3"/>
    <mergeCell ref="AB3:AE3"/>
    <mergeCell ref="A1:AD1"/>
    <mergeCell ref="Z5:Z8"/>
    <mergeCell ref="T5:T8"/>
    <mergeCell ref="B3:C3"/>
    <mergeCell ref="N5:N8"/>
    <mergeCell ref="B5:B8"/>
    <mergeCell ref="N3:O3"/>
    <mergeCell ref="A5:A8"/>
    <mergeCell ref="D3:G3"/>
    <mergeCell ref="J3:M3"/>
    <mergeCell ref="P3:S3"/>
    <mergeCell ref="T3:U3"/>
    <mergeCell ref="B25:B29"/>
    <mergeCell ref="B16:B21"/>
    <mergeCell ref="B22:B24"/>
    <mergeCell ref="A31:B31"/>
    <mergeCell ref="Z16:Z21"/>
    <mergeCell ref="Z22:Z24"/>
    <mergeCell ref="H16:H21"/>
    <mergeCell ref="H22:H24"/>
    <mergeCell ref="T25:T29"/>
    <mergeCell ref="A32:B38"/>
    <mergeCell ref="H25:H29"/>
    <mergeCell ref="Z3:AA3"/>
    <mergeCell ref="H3:I3"/>
    <mergeCell ref="H5:H8"/>
    <mergeCell ref="H9:H15"/>
    <mergeCell ref="Z25:Z29"/>
    <mergeCell ref="T16:T21"/>
    <mergeCell ref="T22:T24"/>
    <mergeCell ref="N25:N29"/>
    <mergeCell ref="B9:B15"/>
    <mergeCell ref="A30:B30"/>
    <mergeCell ref="A9:A15"/>
    <mergeCell ref="A16:A21"/>
    <mergeCell ref="A22:A24"/>
    <mergeCell ref="A25:A29"/>
  </mergeCells>
  <phoneticPr fontId="22" type="noConversion"/>
  <printOptions horizontalCentered="1" verticalCentered="1"/>
  <pageMargins left="0" right="0" top="0" bottom="0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topLeftCell="O18" zoomScale="70" zoomScaleSheetLayoutView="70" workbookViewId="0">
      <selection activeCell="AA30" sqref="AA30:AA31"/>
    </sheetView>
  </sheetViews>
  <sheetFormatPr defaultColWidth="8.875" defaultRowHeight="16.5"/>
  <cols>
    <col min="1" max="1" width="6.625" style="298" customWidth="1"/>
    <col min="2" max="2" width="7.5" style="358" customWidth="1"/>
    <col min="3" max="3" width="7.5" style="359" customWidth="1"/>
    <col min="4" max="4" width="6.625" style="359" customWidth="1"/>
    <col min="5" max="5" width="9.375" style="358" customWidth="1"/>
    <col min="6" max="6" width="9.875" style="358" customWidth="1"/>
    <col min="7" max="7" width="8.5" style="358" customWidth="1"/>
    <col min="8" max="8" width="9.375" style="294" customWidth="1"/>
    <col min="9" max="9" width="11" style="298" customWidth="1"/>
    <col min="10" max="10" width="6.25" style="298" customWidth="1"/>
    <col min="11" max="11" width="9.375" style="294" customWidth="1"/>
    <col min="12" max="12" width="9.875" style="294" customWidth="1"/>
    <col min="13" max="13" width="8.5" style="294" customWidth="1"/>
    <col min="14" max="14" width="9.375" style="294" customWidth="1"/>
    <col min="15" max="15" width="11.625" style="298" customWidth="1"/>
    <col min="16" max="16" width="7.5" style="298" customWidth="1"/>
    <col min="17" max="17" width="9.375" style="294" customWidth="1"/>
    <col min="18" max="18" width="9.875" style="294" customWidth="1"/>
    <col min="19" max="19" width="8.5" style="294" customWidth="1"/>
    <col min="20" max="20" width="9.375" style="294" customWidth="1"/>
    <col min="21" max="21" width="9.625" style="298" customWidth="1"/>
    <col min="22" max="22" width="6.625" style="298" customWidth="1"/>
    <col min="23" max="23" width="9.375" style="294" customWidth="1"/>
    <col min="24" max="24" width="9.875" style="294" customWidth="1"/>
    <col min="25" max="25" width="8.5" style="294" customWidth="1"/>
    <col min="26" max="26" width="7" style="294" customWidth="1"/>
    <col min="27" max="27" width="9.625" style="298" customWidth="1"/>
    <col min="28" max="28" width="6.5" style="298" customWidth="1"/>
    <col min="29" max="29" width="9.375" style="298" customWidth="1"/>
    <col min="30" max="30" width="9.875" style="294" customWidth="1"/>
    <col min="31" max="31" width="8.5" style="294" customWidth="1"/>
    <col min="32" max="32" width="8.875" style="297"/>
    <col min="33" max="33" width="9.625" style="297" bestFit="1" customWidth="1"/>
    <col min="34" max="40" width="8.875" style="297"/>
    <col min="41" max="41" width="25.5" style="290" bestFit="1" customWidth="1"/>
    <col min="42" max="42" width="9" style="290" bestFit="1" customWidth="1"/>
    <col min="43" max="16384" width="8.875" style="290"/>
  </cols>
  <sheetData>
    <row r="1" spans="1:31" s="303" customFormat="1" ht="28.15" customHeight="1">
      <c r="A1" s="423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232"/>
    </row>
    <row r="2" spans="1:31" s="236" customFormat="1">
      <c r="A2" s="234" t="s">
        <v>242</v>
      </c>
      <c r="B2" s="329"/>
      <c r="C2" s="329"/>
      <c r="D2" s="236">
        <v>1100</v>
      </c>
      <c r="E2" s="330"/>
      <c r="F2" s="329"/>
      <c r="G2" s="329"/>
      <c r="H2" s="238"/>
      <c r="I2" s="238"/>
      <c r="K2" s="238"/>
      <c r="O2" s="236" t="s">
        <v>241</v>
      </c>
      <c r="Q2" s="238"/>
      <c r="W2" s="238"/>
      <c r="Z2" s="236" t="s">
        <v>240</v>
      </c>
    </row>
    <row r="3" spans="1:31" s="290" customFormat="1" ht="19.5">
      <c r="A3" s="239" t="s">
        <v>239</v>
      </c>
      <c r="B3" s="425">
        <v>44187</v>
      </c>
      <c r="C3" s="465"/>
      <c r="D3" s="468">
        <v>44187</v>
      </c>
      <c r="E3" s="421"/>
      <c r="F3" s="421"/>
      <c r="G3" s="422"/>
      <c r="H3" s="425">
        <v>44188</v>
      </c>
      <c r="I3" s="465"/>
      <c r="J3" s="468">
        <v>44188</v>
      </c>
      <c r="K3" s="421"/>
      <c r="L3" s="421"/>
      <c r="M3" s="422"/>
      <c r="N3" s="425">
        <v>44189</v>
      </c>
      <c r="O3" s="465"/>
      <c r="P3" s="468">
        <v>44189</v>
      </c>
      <c r="Q3" s="421"/>
      <c r="R3" s="421"/>
      <c r="S3" s="422"/>
      <c r="T3" s="425">
        <v>44190</v>
      </c>
      <c r="U3" s="465"/>
      <c r="V3" s="468">
        <v>44190</v>
      </c>
      <c r="W3" s="421"/>
      <c r="X3" s="421"/>
      <c r="Y3" s="422"/>
      <c r="Z3" s="425">
        <v>44193</v>
      </c>
      <c r="AA3" s="465"/>
      <c r="AB3" s="468">
        <v>44193</v>
      </c>
      <c r="AC3" s="421"/>
      <c r="AD3" s="421"/>
      <c r="AE3" s="422"/>
    </row>
    <row r="4" spans="1:31" s="332" customFormat="1" ht="33">
      <c r="A4" s="331" t="s">
        <v>238</v>
      </c>
      <c r="B4" s="242" t="s">
        <v>237</v>
      </c>
      <c r="C4" s="242" t="s">
        <v>236</v>
      </c>
      <c r="D4" s="242" t="s">
        <v>235</v>
      </c>
      <c r="E4" s="242" t="s">
        <v>234</v>
      </c>
      <c r="F4" s="242" t="s">
        <v>233</v>
      </c>
      <c r="G4" s="243" t="s">
        <v>232</v>
      </c>
      <c r="H4" s="242" t="s">
        <v>237</v>
      </c>
      <c r="I4" s="242" t="s">
        <v>236</v>
      </c>
      <c r="J4" s="242" t="s">
        <v>235</v>
      </c>
      <c r="K4" s="242" t="s">
        <v>234</v>
      </c>
      <c r="L4" s="242" t="s">
        <v>233</v>
      </c>
      <c r="M4" s="243" t="s">
        <v>232</v>
      </c>
      <c r="N4" s="242" t="s">
        <v>237</v>
      </c>
      <c r="O4" s="242" t="s">
        <v>236</v>
      </c>
      <c r="P4" s="242" t="s">
        <v>235</v>
      </c>
      <c r="Q4" s="242" t="s">
        <v>234</v>
      </c>
      <c r="R4" s="242" t="s">
        <v>233</v>
      </c>
      <c r="S4" s="243" t="s">
        <v>232</v>
      </c>
      <c r="T4" s="242" t="s">
        <v>237</v>
      </c>
      <c r="U4" s="242" t="s">
        <v>236</v>
      </c>
      <c r="V4" s="242" t="s">
        <v>235</v>
      </c>
      <c r="W4" s="242" t="s">
        <v>234</v>
      </c>
      <c r="X4" s="242" t="s">
        <v>233</v>
      </c>
      <c r="Y4" s="243" t="s">
        <v>232</v>
      </c>
      <c r="Z4" s="242" t="s">
        <v>237</v>
      </c>
      <c r="AA4" s="242" t="s">
        <v>236</v>
      </c>
      <c r="AB4" s="242" t="s">
        <v>235</v>
      </c>
      <c r="AC4" s="242" t="s">
        <v>234</v>
      </c>
      <c r="AD4" s="242" t="s">
        <v>233</v>
      </c>
      <c r="AE4" s="243" t="s">
        <v>232</v>
      </c>
    </row>
    <row r="5" spans="1:31" s="335" customFormat="1" ht="19.899999999999999" customHeight="1">
      <c r="A5" s="433" t="s">
        <v>0</v>
      </c>
      <c r="B5" s="433" t="s">
        <v>3</v>
      </c>
      <c r="C5" s="226" t="s">
        <v>354</v>
      </c>
      <c r="D5" s="226">
        <v>8.1818181818181817</v>
      </c>
      <c r="E5" s="333">
        <v>9</v>
      </c>
      <c r="F5" s="333"/>
      <c r="G5" s="333"/>
      <c r="H5" s="474" t="s">
        <v>2</v>
      </c>
      <c r="I5" s="226" t="s">
        <v>353</v>
      </c>
      <c r="J5" s="226">
        <v>176.36363636363637</v>
      </c>
      <c r="K5" s="249">
        <v>194</v>
      </c>
      <c r="L5" s="334"/>
      <c r="M5" s="334"/>
      <c r="N5" s="474" t="s">
        <v>4</v>
      </c>
      <c r="O5" s="226" t="s">
        <v>325</v>
      </c>
      <c r="P5" s="226">
        <v>8.0181818181818176</v>
      </c>
      <c r="Q5" s="249">
        <v>8.82</v>
      </c>
      <c r="R5" s="334"/>
      <c r="S5" s="334"/>
      <c r="T5" s="474" t="s">
        <v>29</v>
      </c>
      <c r="U5" s="226" t="s">
        <v>293</v>
      </c>
      <c r="V5" s="226">
        <v>12.727272727272727</v>
      </c>
      <c r="W5" s="249">
        <v>14</v>
      </c>
      <c r="X5" s="334"/>
      <c r="Y5" s="334"/>
      <c r="Z5" s="475" t="s">
        <v>102</v>
      </c>
      <c r="AA5" s="226" t="s">
        <v>5</v>
      </c>
      <c r="AB5" s="226">
        <v>133.63636363636363</v>
      </c>
      <c r="AC5" s="227">
        <v>147</v>
      </c>
      <c r="AD5" s="334"/>
      <c r="AE5" s="334"/>
    </row>
    <row r="6" spans="1:31" s="335" customFormat="1" ht="19.899999999999999" customHeight="1">
      <c r="A6" s="433"/>
      <c r="B6" s="433"/>
      <c r="C6" s="226" t="s">
        <v>225</v>
      </c>
      <c r="D6" s="226">
        <v>114.54545454545455</v>
      </c>
      <c r="E6" s="333">
        <v>126</v>
      </c>
      <c r="F6" s="333"/>
      <c r="G6" s="333"/>
      <c r="H6" s="474"/>
      <c r="I6" s="226" t="s">
        <v>352</v>
      </c>
      <c r="J6" s="226">
        <v>127.27272727272727</v>
      </c>
      <c r="K6" s="249">
        <v>140</v>
      </c>
      <c r="L6" s="334"/>
      <c r="M6" s="334"/>
      <c r="N6" s="474"/>
      <c r="O6" s="226" t="s">
        <v>225</v>
      </c>
      <c r="P6" s="226">
        <v>125.45454545454545</v>
      </c>
      <c r="Q6" s="249">
        <v>138</v>
      </c>
      <c r="R6" s="334"/>
      <c r="S6" s="334"/>
      <c r="T6" s="474"/>
      <c r="U6" s="226" t="s">
        <v>225</v>
      </c>
      <c r="V6" s="226">
        <v>125.45454545454545</v>
      </c>
      <c r="W6" s="249">
        <v>138</v>
      </c>
      <c r="X6" s="334"/>
      <c r="Y6" s="334"/>
      <c r="Z6" s="476"/>
      <c r="AA6" s="226"/>
      <c r="AB6" s="226">
        <v>0</v>
      </c>
      <c r="AC6" s="227"/>
      <c r="AD6" s="334"/>
      <c r="AE6" s="334"/>
    </row>
    <row r="7" spans="1:31" s="335" customFormat="1" ht="19.899999999999999" customHeight="1">
      <c r="A7" s="433"/>
      <c r="B7" s="433"/>
      <c r="C7" s="226"/>
      <c r="D7" s="226">
        <v>0</v>
      </c>
      <c r="E7" s="333"/>
      <c r="F7" s="333"/>
      <c r="G7" s="333"/>
      <c r="H7" s="474"/>
      <c r="I7" s="226" t="s">
        <v>63</v>
      </c>
      <c r="J7" s="226">
        <v>79.090909090909093</v>
      </c>
      <c r="K7" s="249">
        <v>87</v>
      </c>
      <c r="L7" s="334"/>
      <c r="M7" s="334"/>
      <c r="N7" s="474"/>
      <c r="O7" s="226"/>
      <c r="P7" s="226">
        <v>0</v>
      </c>
      <c r="Q7" s="249"/>
      <c r="R7" s="334"/>
      <c r="S7" s="334"/>
      <c r="T7" s="474"/>
      <c r="U7" s="226"/>
      <c r="V7" s="226">
        <v>0</v>
      </c>
      <c r="W7" s="249"/>
      <c r="X7" s="334"/>
      <c r="Y7" s="334"/>
      <c r="Z7" s="476"/>
      <c r="AA7" s="226"/>
      <c r="AB7" s="226">
        <v>0</v>
      </c>
      <c r="AC7" s="227"/>
      <c r="AD7" s="334"/>
      <c r="AE7" s="334"/>
    </row>
    <row r="8" spans="1:31" s="335" customFormat="1" ht="19.899999999999999" customHeight="1">
      <c r="A8" s="433"/>
      <c r="B8" s="433"/>
      <c r="C8" s="226"/>
      <c r="D8" s="226">
        <v>0</v>
      </c>
      <c r="E8" s="333"/>
      <c r="F8" s="333"/>
      <c r="G8" s="333"/>
      <c r="H8" s="474"/>
      <c r="I8" s="226" t="s">
        <v>62</v>
      </c>
      <c r="J8" s="226">
        <v>3.3272727272727272</v>
      </c>
      <c r="K8" s="249">
        <v>3.66</v>
      </c>
      <c r="L8" s="334"/>
      <c r="M8" s="334"/>
      <c r="N8" s="474"/>
      <c r="O8" s="226"/>
      <c r="P8" s="226">
        <v>0</v>
      </c>
      <c r="Q8" s="249"/>
      <c r="R8" s="334"/>
      <c r="S8" s="334"/>
      <c r="T8" s="474"/>
      <c r="U8" s="226"/>
      <c r="V8" s="226">
        <v>0</v>
      </c>
      <c r="W8" s="249"/>
      <c r="X8" s="334"/>
      <c r="Y8" s="334"/>
      <c r="Z8" s="477"/>
      <c r="AA8" s="226"/>
      <c r="AB8" s="226">
        <v>0</v>
      </c>
      <c r="AC8" s="227"/>
      <c r="AD8" s="334"/>
      <c r="AE8" s="334"/>
    </row>
    <row r="9" spans="1:31" s="335" customFormat="1" ht="19.899999999999999" customHeight="1">
      <c r="A9" s="433" t="s">
        <v>411</v>
      </c>
      <c r="B9" s="433" t="s">
        <v>136</v>
      </c>
      <c r="C9" s="226" t="s">
        <v>473</v>
      </c>
      <c r="D9" s="226">
        <v>88.181818181818187</v>
      </c>
      <c r="E9" s="333">
        <v>97</v>
      </c>
      <c r="F9" s="333"/>
      <c r="G9" s="333"/>
      <c r="H9" s="433" t="s">
        <v>421</v>
      </c>
      <c r="I9" s="226" t="s">
        <v>351</v>
      </c>
      <c r="J9" s="226">
        <v>34.545454545454547</v>
      </c>
      <c r="K9" s="249">
        <v>38</v>
      </c>
      <c r="L9" s="334"/>
      <c r="M9" s="334"/>
      <c r="N9" s="433" t="s">
        <v>142</v>
      </c>
      <c r="O9" s="226" t="s">
        <v>350</v>
      </c>
      <c r="P9" s="226">
        <v>100.25454545454545</v>
      </c>
      <c r="Q9" s="249">
        <v>110.28</v>
      </c>
      <c r="R9" s="334"/>
      <c r="S9" s="334"/>
      <c r="T9" s="433" t="s">
        <v>145</v>
      </c>
      <c r="U9" s="226" t="s">
        <v>288</v>
      </c>
      <c r="V9" s="226">
        <v>144.54545454545453</v>
      </c>
      <c r="W9" s="249">
        <v>159</v>
      </c>
      <c r="X9" s="334"/>
      <c r="Y9" s="334"/>
      <c r="Z9" s="433" t="s">
        <v>422</v>
      </c>
      <c r="AA9" s="226" t="s">
        <v>477</v>
      </c>
      <c r="AB9" s="226">
        <v>55</v>
      </c>
      <c r="AC9" s="227">
        <v>61</v>
      </c>
      <c r="AD9" s="334"/>
      <c r="AE9" s="334"/>
    </row>
    <row r="10" spans="1:31" s="335" customFormat="1" ht="19.5">
      <c r="A10" s="433"/>
      <c r="B10" s="433"/>
      <c r="C10" s="226" t="s">
        <v>283</v>
      </c>
      <c r="D10" s="226">
        <v>53.636363636363633</v>
      </c>
      <c r="E10" s="333">
        <v>59</v>
      </c>
      <c r="F10" s="333"/>
      <c r="G10" s="333"/>
      <c r="H10" s="433"/>
      <c r="I10" s="226"/>
      <c r="J10" s="226">
        <v>0</v>
      </c>
      <c r="K10" s="249"/>
      <c r="L10" s="334"/>
      <c r="M10" s="334"/>
      <c r="N10" s="433"/>
      <c r="O10" s="226" t="s">
        <v>348</v>
      </c>
      <c r="P10" s="226">
        <v>0.41363636363636364</v>
      </c>
      <c r="Q10" s="249">
        <v>0.45500000000000002</v>
      </c>
      <c r="R10" s="334"/>
      <c r="S10" s="334"/>
      <c r="T10" s="433"/>
      <c r="U10" s="226" t="s">
        <v>189</v>
      </c>
      <c r="V10" s="226">
        <v>4.5454545454545459</v>
      </c>
      <c r="W10" s="249">
        <v>5</v>
      </c>
      <c r="X10" s="334"/>
      <c r="Y10" s="334"/>
      <c r="Z10" s="433"/>
      <c r="AA10" s="226" t="s">
        <v>349</v>
      </c>
      <c r="AB10" s="226">
        <v>33</v>
      </c>
      <c r="AC10" s="227">
        <v>36</v>
      </c>
      <c r="AD10" s="334"/>
      <c r="AE10" s="334"/>
    </row>
    <row r="11" spans="1:31" s="335" customFormat="1" ht="19.899999999999999" customHeight="1">
      <c r="A11" s="433"/>
      <c r="B11" s="433"/>
      <c r="C11" s="226" t="s">
        <v>347</v>
      </c>
      <c r="D11" s="226">
        <v>5.4545454545454541</v>
      </c>
      <c r="E11" s="333">
        <v>6</v>
      </c>
      <c r="F11" s="333"/>
      <c r="G11" s="333"/>
      <c r="H11" s="433"/>
      <c r="I11" s="226"/>
      <c r="J11" s="226">
        <v>0</v>
      </c>
      <c r="K11" s="249"/>
      <c r="L11" s="334"/>
      <c r="M11" s="334"/>
      <c r="N11" s="433"/>
      <c r="O11" s="226"/>
      <c r="P11" s="226">
        <v>0</v>
      </c>
      <c r="Q11" s="249"/>
      <c r="R11" s="334"/>
      <c r="S11" s="334"/>
      <c r="T11" s="433"/>
      <c r="U11" s="226" t="s">
        <v>346</v>
      </c>
      <c r="V11" s="226">
        <v>0.90909090909090906</v>
      </c>
      <c r="W11" s="249">
        <v>1</v>
      </c>
      <c r="X11" s="334"/>
      <c r="Y11" s="334"/>
      <c r="Z11" s="433"/>
      <c r="AA11" s="226" t="s">
        <v>211</v>
      </c>
      <c r="AB11" s="226">
        <v>51.81818181818182</v>
      </c>
      <c r="AC11" s="227">
        <v>57</v>
      </c>
      <c r="AD11" s="334"/>
      <c r="AE11" s="334"/>
    </row>
    <row r="12" spans="1:31" s="335" customFormat="1" ht="19.899999999999999" customHeight="1">
      <c r="A12" s="433"/>
      <c r="B12" s="433"/>
      <c r="C12" s="226" t="s">
        <v>345</v>
      </c>
      <c r="D12" s="226">
        <v>16.363636363636363</v>
      </c>
      <c r="E12" s="333">
        <v>18</v>
      </c>
      <c r="F12" s="333"/>
      <c r="G12" s="333"/>
      <c r="H12" s="433"/>
      <c r="I12" s="226"/>
      <c r="J12" s="226">
        <v>0</v>
      </c>
      <c r="K12" s="249"/>
      <c r="L12" s="334"/>
      <c r="M12" s="334"/>
      <c r="N12" s="433"/>
      <c r="O12" s="226"/>
      <c r="P12" s="226">
        <v>0</v>
      </c>
      <c r="Q12" s="249"/>
      <c r="R12" s="334"/>
      <c r="S12" s="334"/>
      <c r="T12" s="433"/>
      <c r="U12" s="226" t="s">
        <v>344</v>
      </c>
      <c r="V12" s="226">
        <v>1.3636363636363635</v>
      </c>
      <c r="W12" s="249">
        <v>1.5</v>
      </c>
      <c r="X12" s="334"/>
      <c r="Y12" s="334"/>
      <c r="Z12" s="433"/>
      <c r="AA12" s="226"/>
      <c r="AB12" s="226"/>
      <c r="AC12" s="227"/>
      <c r="AD12" s="334"/>
      <c r="AE12" s="334"/>
    </row>
    <row r="13" spans="1:31" s="335" customFormat="1" ht="19.899999999999999" customHeight="1">
      <c r="A13" s="433"/>
      <c r="B13" s="433"/>
      <c r="C13" s="226" t="s">
        <v>343</v>
      </c>
      <c r="D13" s="226">
        <v>0.90909090909090906</v>
      </c>
      <c r="E13" s="333">
        <v>1</v>
      </c>
      <c r="F13" s="333"/>
      <c r="G13" s="333"/>
      <c r="H13" s="433"/>
      <c r="I13" s="226"/>
      <c r="J13" s="226">
        <v>0</v>
      </c>
      <c r="K13" s="249"/>
      <c r="L13" s="334"/>
      <c r="M13" s="334"/>
      <c r="N13" s="433"/>
      <c r="O13" s="226"/>
      <c r="P13" s="226">
        <v>0</v>
      </c>
      <c r="Q13" s="249"/>
      <c r="R13" s="334"/>
      <c r="S13" s="334"/>
      <c r="T13" s="433"/>
      <c r="U13" s="226"/>
      <c r="V13" s="226">
        <v>0</v>
      </c>
      <c r="W13" s="249"/>
      <c r="X13" s="334"/>
      <c r="Y13" s="334"/>
      <c r="Z13" s="433"/>
      <c r="AA13" s="226"/>
      <c r="AB13" s="226"/>
      <c r="AC13" s="227"/>
      <c r="AD13" s="334"/>
      <c r="AE13" s="334"/>
    </row>
    <row r="14" spans="1:31" s="335" customFormat="1" ht="19.899999999999999" customHeight="1">
      <c r="A14" s="433"/>
      <c r="B14" s="433"/>
      <c r="C14" s="226" t="s">
        <v>191</v>
      </c>
      <c r="D14" s="226">
        <v>4.5454545454545459</v>
      </c>
      <c r="E14" s="333">
        <v>5</v>
      </c>
      <c r="F14" s="333"/>
      <c r="G14" s="333"/>
      <c r="H14" s="433"/>
      <c r="I14" s="226"/>
      <c r="J14" s="226">
        <v>0</v>
      </c>
      <c r="K14" s="249"/>
      <c r="L14" s="334"/>
      <c r="M14" s="334"/>
      <c r="N14" s="433"/>
      <c r="O14" s="226"/>
      <c r="P14" s="226">
        <v>0</v>
      </c>
      <c r="Q14" s="249"/>
      <c r="R14" s="334"/>
      <c r="S14" s="334"/>
      <c r="T14" s="433"/>
      <c r="U14" s="226"/>
      <c r="V14" s="226">
        <v>0</v>
      </c>
      <c r="W14" s="249"/>
      <c r="X14" s="334"/>
      <c r="Y14" s="334"/>
      <c r="Z14" s="433"/>
      <c r="AA14" s="226"/>
      <c r="AB14" s="226"/>
      <c r="AC14" s="227"/>
      <c r="AD14" s="334"/>
      <c r="AE14" s="334"/>
    </row>
    <row r="15" spans="1:31" s="335" customFormat="1" ht="19.899999999999999" customHeight="1">
      <c r="A15" s="433"/>
      <c r="B15" s="433"/>
      <c r="C15" s="226"/>
      <c r="D15" s="226">
        <v>0</v>
      </c>
      <c r="E15" s="333"/>
      <c r="F15" s="333"/>
      <c r="G15" s="333"/>
      <c r="H15" s="433"/>
      <c r="I15" s="226"/>
      <c r="J15" s="226">
        <v>0</v>
      </c>
      <c r="K15" s="249"/>
      <c r="L15" s="334"/>
      <c r="M15" s="334"/>
      <c r="N15" s="433" t="s">
        <v>143</v>
      </c>
      <c r="O15" s="226" t="s">
        <v>342</v>
      </c>
      <c r="P15" s="226">
        <v>88.2</v>
      </c>
      <c r="Q15" s="249">
        <v>97.02</v>
      </c>
      <c r="R15" s="334"/>
      <c r="S15" s="334"/>
      <c r="T15" s="433"/>
      <c r="U15" s="226"/>
      <c r="V15" s="226">
        <v>0</v>
      </c>
      <c r="W15" s="249"/>
      <c r="X15" s="334"/>
      <c r="Y15" s="334"/>
      <c r="Z15" s="433"/>
      <c r="AA15" s="226"/>
      <c r="AB15" s="226"/>
      <c r="AC15" s="249"/>
      <c r="AD15" s="226"/>
      <c r="AE15" s="226"/>
    </row>
    <row r="16" spans="1:31" s="335" customFormat="1" ht="19.899999999999999" customHeight="1">
      <c r="A16" s="433" t="s">
        <v>8</v>
      </c>
      <c r="B16" s="433" t="s">
        <v>137</v>
      </c>
      <c r="C16" s="226" t="s">
        <v>474</v>
      </c>
      <c r="D16" s="226">
        <v>20</v>
      </c>
      <c r="E16" s="333">
        <v>22</v>
      </c>
      <c r="F16" s="333"/>
      <c r="G16" s="333"/>
      <c r="H16" s="433" t="s">
        <v>140</v>
      </c>
      <c r="I16" s="226" t="s">
        <v>40</v>
      </c>
      <c r="J16" s="226">
        <v>80.181818181818173</v>
      </c>
      <c r="K16" s="249">
        <v>88.199999999999989</v>
      </c>
      <c r="L16" s="334"/>
      <c r="M16" s="334"/>
      <c r="N16" s="433"/>
      <c r="O16" s="226" t="s">
        <v>341</v>
      </c>
      <c r="P16" s="226">
        <v>0.90909090909090906</v>
      </c>
      <c r="Q16" s="249">
        <v>1</v>
      </c>
      <c r="R16" s="334"/>
      <c r="S16" s="334"/>
      <c r="T16" s="433" t="s">
        <v>146</v>
      </c>
      <c r="U16" s="226" t="s">
        <v>178</v>
      </c>
      <c r="V16" s="226">
        <v>54.545454545454547</v>
      </c>
      <c r="W16" s="249">
        <v>60</v>
      </c>
      <c r="X16" s="334"/>
      <c r="Y16" s="334"/>
      <c r="Z16" s="433" t="s">
        <v>503</v>
      </c>
      <c r="AA16" s="226" t="s">
        <v>504</v>
      </c>
      <c r="AB16" s="226">
        <v>55</v>
      </c>
      <c r="AC16" s="227">
        <v>57</v>
      </c>
      <c r="AD16" s="334"/>
      <c r="AE16" s="334"/>
    </row>
    <row r="17" spans="1:41" s="335" customFormat="1" ht="19.899999999999999" customHeight="1">
      <c r="A17" s="433"/>
      <c r="B17" s="433"/>
      <c r="C17" s="226" t="s">
        <v>340</v>
      </c>
      <c r="D17" s="226">
        <v>64.545454545454547</v>
      </c>
      <c r="E17" s="333">
        <v>71</v>
      </c>
      <c r="F17" s="333"/>
      <c r="G17" s="333"/>
      <c r="H17" s="433"/>
      <c r="I17" s="226" t="s">
        <v>191</v>
      </c>
      <c r="J17" s="226">
        <v>4.5454545454545459</v>
      </c>
      <c r="K17" s="249">
        <v>5</v>
      </c>
      <c r="L17" s="334"/>
      <c r="M17" s="334"/>
      <c r="N17" s="433"/>
      <c r="O17" s="226" t="s">
        <v>12</v>
      </c>
      <c r="P17" s="226">
        <v>0.45454545454545453</v>
      </c>
      <c r="Q17" s="249">
        <v>0.5</v>
      </c>
      <c r="R17" s="334"/>
      <c r="S17" s="334"/>
      <c r="T17" s="433"/>
      <c r="U17" s="226" t="s">
        <v>171</v>
      </c>
      <c r="V17" s="226">
        <v>1.3636363636363635</v>
      </c>
      <c r="W17" s="249">
        <v>1.5</v>
      </c>
      <c r="X17" s="336"/>
      <c r="Y17" s="336"/>
      <c r="Z17" s="433"/>
      <c r="AA17" s="226" t="s">
        <v>11</v>
      </c>
      <c r="AB17" s="226">
        <v>4.5454545454545459</v>
      </c>
      <c r="AC17" s="227">
        <v>5</v>
      </c>
      <c r="AD17" s="336"/>
      <c r="AE17" s="336"/>
    </row>
    <row r="18" spans="1:41" s="335" customFormat="1" ht="19.899999999999999" customHeight="1">
      <c r="A18" s="433"/>
      <c r="B18" s="433"/>
      <c r="C18" s="226" t="s">
        <v>208</v>
      </c>
      <c r="D18" s="226">
        <v>4.5454545454545459</v>
      </c>
      <c r="E18" s="333">
        <v>5</v>
      </c>
      <c r="F18" s="333"/>
      <c r="G18" s="333"/>
      <c r="H18" s="433"/>
      <c r="I18" s="226"/>
      <c r="J18" s="226">
        <v>0</v>
      </c>
      <c r="K18" s="249"/>
      <c r="L18" s="334"/>
      <c r="M18" s="334"/>
      <c r="N18" s="433"/>
      <c r="O18" s="226" t="s">
        <v>11</v>
      </c>
      <c r="P18" s="226">
        <v>4.9090909090909083</v>
      </c>
      <c r="Q18" s="249">
        <v>5.3999999999999995</v>
      </c>
      <c r="R18" s="334"/>
      <c r="S18" s="334"/>
      <c r="T18" s="433"/>
      <c r="U18" s="226" t="s">
        <v>339</v>
      </c>
      <c r="V18" s="226">
        <v>0.90909090909090906</v>
      </c>
      <c r="W18" s="249">
        <v>1</v>
      </c>
      <c r="X18" s="334"/>
      <c r="Y18" s="334"/>
      <c r="Z18" s="433"/>
      <c r="AA18" s="226"/>
      <c r="AB18" s="226">
        <v>0</v>
      </c>
      <c r="AC18" s="227"/>
      <c r="AD18" s="334"/>
      <c r="AE18" s="334"/>
    </row>
    <row r="19" spans="1:41" s="335" customFormat="1" ht="19.899999999999999" customHeight="1">
      <c r="A19" s="433"/>
      <c r="B19" s="433"/>
      <c r="C19" s="226" t="s">
        <v>338</v>
      </c>
      <c r="D19" s="226">
        <v>10.909090909090908</v>
      </c>
      <c r="E19" s="333">
        <v>12</v>
      </c>
      <c r="F19" s="333"/>
      <c r="G19" s="333"/>
      <c r="H19" s="433"/>
      <c r="I19" s="226"/>
      <c r="J19" s="226">
        <v>0</v>
      </c>
      <c r="K19" s="249"/>
      <c r="L19" s="334"/>
      <c r="M19" s="334"/>
      <c r="N19" s="433"/>
      <c r="O19" s="226"/>
      <c r="P19" s="226">
        <v>0</v>
      </c>
      <c r="Q19" s="249"/>
      <c r="R19" s="334"/>
      <c r="S19" s="334"/>
      <c r="T19" s="433"/>
      <c r="U19" s="226" t="s">
        <v>337</v>
      </c>
      <c r="V19" s="226">
        <v>6.3636363636363633</v>
      </c>
      <c r="W19" s="249">
        <v>7</v>
      </c>
      <c r="X19" s="334"/>
      <c r="Y19" s="334"/>
      <c r="Z19" s="433"/>
      <c r="AA19" s="226"/>
      <c r="AB19" s="226">
        <v>0</v>
      </c>
      <c r="AC19" s="227"/>
      <c r="AD19" s="334"/>
      <c r="AE19" s="334"/>
    </row>
    <row r="20" spans="1:41" s="335" customFormat="1" ht="19.899999999999999" customHeight="1">
      <c r="A20" s="433"/>
      <c r="B20" s="433"/>
      <c r="C20" s="226" t="s">
        <v>191</v>
      </c>
      <c r="D20" s="226">
        <v>4.5454545454545459</v>
      </c>
      <c r="E20" s="333">
        <v>5</v>
      </c>
      <c r="F20" s="333"/>
      <c r="G20" s="333"/>
      <c r="H20" s="433"/>
      <c r="I20" s="226"/>
      <c r="J20" s="226">
        <v>0</v>
      </c>
      <c r="K20" s="249"/>
      <c r="L20" s="334"/>
      <c r="M20" s="334"/>
      <c r="N20" s="433"/>
      <c r="O20" s="226"/>
      <c r="P20" s="226">
        <v>0</v>
      </c>
      <c r="Q20" s="249"/>
      <c r="R20" s="334"/>
      <c r="S20" s="334"/>
      <c r="T20" s="433"/>
      <c r="U20" s="226"/>
      <c r="V20" s="226">
        <v>0</v>
      </c>
      <c r="W20" s="249"/>
      <c r="X20" s="334"/>
      <c r="Y20" s="334"/>
      <c r="Z20" s="433"/>
      <c r="AA20" s="226"/>
      <c r="AB20" s="226">
        <v>0</v>
      </c>
      <c r="AC20" s="227"/>
      <c r="AD20" s="334"/>
      <c r="AE20" s="334"/>
    </row>
    <row r="21" spans="1:41" s="335" customFormat="1" ht="19.899999999999999" customHeight="1">
      <c r="A21" s="433"/>
      <c r="B21" s="433"/>
      <c r="C21" s="226"/>
      <c r="D21" s="226">
        <v>0</v>
      </c>
      <c r="E21" s="333"/>
      <c r="F21" s="333"/>
      <c r="G21" s="333"/>
      <c r="H21" s="433"/>
      <c r="I21" s="226"/>
      <c r="J21" s="226">
        <v>0</v>
      </c>
      <c r="K21" s="249"/>
      <c r="L21" s="334"/>
      <c r="M21" s="334"/>
      <c r="N21" s="433"/>
      <c r="O21" s="226"/>
      <c r="P21" s="226">
        <v>0</v>
      </c>
      <c r="Q21" s="249"/>
      <c r="R21" s="334"/>
      <c r="S21" s="334"/>
      <c r="T21" s="433"/>
      <c r="U21" s="226"/>
      <c r="V21" s="226">
        <v>0</v>
      </c>
      <c r="W21" s="249"/>
      <c r="X21" s="334"/>
      <c r="Y21" s="334"/>
      <c r="Z21" s="433"/>
      <c r="AA21" s="226"/>
      <c r="AB21" s="226">
        <v>0</v>
      </c>
      <c r="AC21" s="227"/>
      <c r="AD21" s="334"/>
      <c r="AE21" s="334"/>
    </row>
    <row r="22" spans="1:41" s="335" customFormat="1" ht="36" customHeight="1">
      <c r="A22" s="433" t="s">
        <v>15</v>
      </c>
      <c r="B22" s="433" t="s">
        <v>484</v>
      </c>
      <c r="C22" s="226" t="s">
        <v>485</v>
      </c>
      <c r="D22" s="226">
        <v>117.27272727272727</v>
      </c>
      <c r="E22" s="333">
        <v>129</v>
      </c>
      <c r="F22" s="333"/>
      <c r="G22" s="333"/>
      <c r="H22" s="433" t="s">
        <v>496</v>
      </c>
      <c r="I22" s="226" t="s">
        <v>497</v>
      </c>
      <c r="J22" s="226">
        <v>50</v>
      </c>
      <c r="K22" s="249">
        <f>J22*1050/1000</f>
        <v>52.5</v>
      </c>
      <c r="L22" s="334"/>
      <c r="M22" s="334"/>
      <c r="N22" s="433" t="s">
        <v>47</v>
      </c>
      <c r="O22" s="226" t="s">
        <v>476</v>
      </c>
      <c r="P22" s="226">
        <v>104.54545454545455</v>
      </c>
      <c r="Q22" s="249">
        <v>115</v>
      </c>
      <c r="R22" s="337"/>
      <c r="S22" s="337"/>
      <c r="T22" s="433" t="s">
        <v>22</v>
      </c>
      <c r="U22" s="226" t="s">
        <v>218</v>
      </c>
      <c r="V22" s="226">
        <v>0.90909090909090906</v>
      </c>
      <c r="W22" s="249">
        <v>1</v>
      </c>
      <c r="X22" s="334"/>
      <c r="Y22" s="334"/>
      <c r="Z22" s="433" t="s">
        <v>107</v>
      </c>
      <c r="AA22" s="226" t="s">
        <v>25</v>
      </c>
      <c r="AB22" s="226">
        <v>104.54545454545455</v>
      </c>
      <c r="AC22" s="227">
        <v>115</v>
      </c>
      <c r="AD22" s="334"/>
      <c r="AE22" s="334"/>
    </row>
    <row r="23" spans="1:41" s="335" customFormat="1" ht="33.6" customHeight="1">
      <c r="A23" s="433"/>
      <c r="B23" s="433"/>
      <c r="C23" s="226" t="s">
        <v>191</v>
      </c>
      <c r="D23" s="226">
        <v>4.5454545454545459</v>
      </c>
      <c r="E23" s="333">
        <v>5</v>
      </c>
      <c r="F23" s="333"/>
      <c r="G23" s="333"/>
      <c r="H23" s="433"/>
      <c r="I23" s="226" t="s">
        <v>498</v>
      </c>
      <c r="J23" s="226">
        <v>30</v>
      </c>
      <c r="K23" s="249">
        <f t="shared" ref="K23:K24" si="0">J23*1050/1000</f>
        <v>31.5</v>
      </c>
      <c r="L23" s="334"/>
      <c r="M23" s="334"/>
      <c r="N23" s="433"/>
      <c r="O23" s="226" t="s">
        <v>191</v>
      </c>
      <c r="P23" s="226">
        <v>4.5454545454545459</v>
      </c>
      <c r="Q23" s="249">
        <v>5</v>
      </c>
      <c r="R23" s="334"/>
      <c r="S23" s="334"/>
      <c r="T23" s="433"/>
      <c r="U23" s="226" t="s">
        <v>197</v>
      </c>
      <c r="V23" s="226">
        <v>112.72727272727273</v>
      </c>
      <c r="W23" s="249">
        <v>124</v>
      </c>
      <c r="X23" s="334"/>
      <c r="Y23" s="334"/>
      <c r="Z23" s="433"/>
      <c r="AA23" s="226" t="s">
        <v>11</v>
      </c>
      <c r="AB23" s="226">
        <v>4.5454545454545459</v>
      </c>
      <c r="AC23" s="227">
        <v>5</v>
      </c>
      <c r="AD23" s="334"/>
      <c r="AE23" s="334"/>
    </row>
    <row r="24" spans="1:41" s="335" customFormat="1" ht="26.45" customHeight="1">
      <c r="A24" s="433"/>
      <c r="B24" s="433"/>
      <c r="C24" s="226" t="s">
        <v>218</v>
      </c>
      <c r="D24" s="226">
        <v>0.90909090909090906</v>
      </c>
      <c r="E24" s="333">
        <v>1</v>
      </c>
      <c r="F24" s="333"/>
      <c r="G24" s="333"/>
      <c r="H24" s="433"/>
      <c r="I24" s="226" t="s">
        <v>499</v>
      </c>
      <c r="J24" s="226">
        <v>10</v>
      </c>
      <c r="K24" s="249">
        <f t="shared" si="0"/>
        <v>10.5</v>
      </c>
      <c r="L24" s="334"/>
      <c r="M24" s="334"/>
      <c r="N24" s="433"/>
      <c r="O24" s="226" t="s">
        <v>336</v>
      </c>
      <c r="P24" s="226">
        <v>0.90909090909090906</v>
      </c>
      <c r="Q24" s="249">
        <v>1</v>
      </c>
      <c r="R24" s="334"/>
      <c r="S24" s="334"/>
      <c r="T24" s="433"/>
      <c r="U24" s="226" t="s">
        <v>189</v>
      </c>
      <c r="V24" s="226">
        <v>4.5454545454545459</v>
      </c>
      <c r="W24" s="249">
        <v>5</v>
      </c>
      <c r="X24" s="334"/>
      <c r="Y24" s="334"/>
      <c r="Z24" s="433"/>
      <c r="AA24" s="226" t="s">
        <v>34</v>
      </c>
      <c r="AB24" s="226">
        <v>0.90909090909090906</v>
      </c>
      <c r="AC24" s="338">
        <v>1</v>
      </c>
      <c r="AD24" s="334"/>
      <c r="AE24" s="334"/>
    </row>
    <row r="25" spans="1:41" s="335" customFormat="1" ht="25.15" customHeight="1">
      <c r="A25" s="433" t="s">
        <v>85</v>
      </c>
      <c r="B25" s="433" t="s">
        <v>443</v>
      </c>
      <c r="C25" s="226" t="s">
        <v>268</v>
      </c>
      <c r="D25" s="226">
        <v>36</v>
      </c>
      <c r="E25" s="333">
        <v>39.6</v>
      </c>
      <c r="F25" s="333"/>
      <c r="G25" s="333"/>
      <c r="H25" s="433" t="s">
        <v>444</v>
      </c>
      <c r="I25" s="226" t="s">
        <v>64</v>
      </c>
      <c r="J25" s="226">
        <v>2.6727272727272728</v>
      </c>
      <c r="K25" s="249">
        <v>2.94</v>
      </c>
      <c r="L25" s="334"/>
      <c r="M25" s="334"/>
      <c r="N25" s="433" t="s">
        <v>445</v>
      </c>
      <c r="O25" s="226" t="s">
        <v>335</v>
      </c>
      <c r="P25" s="226">
        <v>30</v>
      </c>
      <c r="Q25" s="249">
        <v>33</v>
      </c>
      <c r="R25" s="334"/>
      <c r="S25" s="334"/>
      <c r="T25" s="433" t="s">
        <v>147</v>
      </c>
      <c r="U25" s="226" t="s">
        <v>299</v>
      </c>
      <c r="V25" s="226">
        <v>6.709090909090909</v>
      </c>
      <c r="W25" s="249">
        <v>7.38</v>
      </c>
      <c r="X25" s="334"/>
      <c r="Y25" s="334"/>
      <c r="Z25" s="433" t="s">
        <v>67</v>
      </c>
      <c r="AA25" s="226" t="s">
        <v>334</v>
      </c>
      <c r="AB25" s="226">
        <v>0.90909090909090906</v>
      </c>
      <c r="AC25" s="338">
        <v>1</v>
      </c>
      <c r="AD25" s="334"/>
      <c r="AE25" s="334"/>
    </row>
    <row r="26" spans="1:41" s="335" customFormat="1" ht="25.15" customHeight="1">
      <c r="A26" s="433"/>
      <c r="B26" s="433"/>
      <c r="C26" s="226" t="s">
        <v>475</v>
      </c>
      <c r="D26" s="226">
        <v>1</v>
      </c>
      <c r="E26" s="333">
        <v>1</v>
      </c>
      <c r="F26" s="333"/>
      <c r="G26" s="333"/>
      <c r="H26" s="433"/>
      <c r="I26" s="226" t="s">
        <v>333</v>
      </c>
      <c r="J26" s="226">
        <v>8.1818181818181817</v>
      </c>
      <c r="K26" s="249">
        <v>9</v>
      </c>
      <c r="L26" s="334"/>
      <c r="M26" s="334"/>
      <c r="N26" s="433"/>
      <c r="O26" s="226" t="s">
        <v>332</v>
      </c>
      <c r="P26" s="226">
        <v>33.636363636363633</v>
      </c>
      <c r="Q26" s="249">
        <v>37</v>
      </c>
      <c r="R26" s="334"/>
      <c r="S26" s="334"/>
      <c r="T26" s="433"/>
      <c r="U26" s="226" t="s">
        <v>331</v>
      </c>
      <c r="V26" s="226">
        <v>15.654545454545454</v>
      </c>
      <c r="W26" s="249">
        <v>17.22</v>
      </c>
      <c r="X26" s="334"/>
      <c r="Y26" s="334"/>
      <c r="Z26" s="433"/>
      <c r="AA26" s="226" t="s">
        <v>330</v>
      </c>
      <c r="AB26" s="226">
        <v>10.909090909090908</v>
      </c>
      <c r="AC26" s="338">
        <v>12</v>
      </c>
      <c r="AD26" s="334"/>
      <c r="AE26" s="334"/>
    </row>
    <row r="27" spans="1:41" s="335" customFormat="1" ht="25.15" customHeight="1">
      <c r="A27" s="433"/>
      <c r="B27" s="433"/>
      <c r="C27" s="226" t="s">
        <v>208</v>
      </c>
      <c r="D27" s="226">
        <v>8.1818181818181817</v>
      </c>
      <c r="E27" s="333">
        <v>9</v>
      </c>
      <c r="F27" s="333"/>
      <c r="G27" s="333"/>
      <c r="H27" s="433"/>
      <c r="I27" s="226"/>
      <c r="J27" s="226">
        <v>0</v>
      </c>
      <c r="K27" s="249"/>
      <c r="L27" s="334"/>
      <c r="M27" s="334"/>
      <c r="N27" s="433"/>
      <c r="O27" s="226" t="s">
        <v>329</v>
      </c>
      <c r="P27" s="226">
        <v>0.92727272727272725</v>
      </c>
      <c r="Q27" s="249">
        <v>1.02</v>
      </c>
      <c r="R27" s="334"/>
      <c r="S27" s="334"/>
      <c r="T27" s="433"/>
      <c r="U27" s="226" t="s">
        <v>328</v>
      </c>
      <c r="V27" s="226">
        <v>9.0909090909090917</v>
      </c>
      <c r="W27" s="249">
        <v>10</v>
      </c>
      <c r="X27" s="334"/>
      <c r="Y27" s="334"/>
      <c r="Z27" s="433"/>
      <c r="AA27" s="226" t="s">
        <v>275</v>
      </c>
      <c r="AB27" s="226">
        <v>27.272727272727273</v>
      </c>
      <c r="AC27" s="338">
        <v>30</v>
      </c>
      <c r="AD27" s="334"/>
      <c r="AE27" s="334"/>
    </row>
    <row r="28" spans="1:41" s="335" customFormat="1" ht="25.15" customHeight="1">
      <c r="A28" s="433"/>
      <c r="B28" s="433"/>
      <c r="C28" s="226" t="s">
        <v>327</v>
      </c>
      <c r="D28" s="226">
        <v>20</v>
      </c>
      <c r="E28" s="333">
        <v>22</v>
      </c>
      <c r="F28" s="333"/>
      <c r="G28" s="333"/>
      <c r="H28" s="433"/>
      <c r="I28" s="226"/>
      <c r="J28" s="226">
        <v>0</v>
      </c>
      <c r="K28" s="249"/>
      <c r="L28" s="334"/>
      <c r="M28" s="334"/>
      <c r="N28" s="433"/>
      <c r="O28" s="226" t="s">
        <v>24</v>
      </c>
      <c r="P28" s="226">
        <v>0.90909090909090906</v>
      </c>
      <c r="Q28" s="249">
        <v>1</v>
      </c>
      <c r="R28" s="334"/>
      <c r="S28" s="334"/>
      <c r="T28" s="433"/>
      <c r="U28" s="226" t="s">
        <v>247</v>
      </c>
      <c r="V28" s="226">
        <v>13.636363636363637</v>
      </c>
      <c r="W28" s="249">
        <v>15</v>
      </c>
      <c r="X28" s="334"/>
      <c r="Y28" s="334"/>
      <c r="Z28" s="433"/>
      <c r="AA28" s="226" t="s">
        <v>326</v>
      </c>
      <c r="AB28" s="226">
        <v>0.8405454545454546</v>
      </c>
      <c r="AC28" s="227">
        <v>0.92459999999999998</v>
      </c>
      <c r="AD28" s="334"/>
      <c r="AE28" s="334"/>
    </row>
    <row r="29" spans="1:41" s="335" customFormat="1" ht="25.15" customHeight="1">
      <c r="A29" s="433"/>
      <c r="B29" s="433"/>
      <c r="C29" s="226" t="s">
        <v>269</v>
      </c>
      <c r="D29" s="226">
        <v>6.5454545454545459</v>
      </c>
      <c r="E29" s="333">
        <v>7.2</v>
      </c>
      <c r="F29" s="333"/>
      <c r="G29" s="333"/>
      <c r="H29" s="433"/>
      <c r="I29" s="226"/>
      <c r="J29" s="226">
        <v>0</v>
      </c>
      <c r="K29" s="249"/>
      <c r="L29" s="334"/>
      <c r="M29" s="334"/>
      <c r="N29" s="433"/>
      <c r="O29" s="226"/>
      <c r="P29" s="226">
        <v>0</v>
      </c>
      <c r="Q29" s="249"/>
      <c r="R29" s="334"/>
      <c r="S29" s="334"/>
      <c r="T29" s="433"/>
      <c r="U29" s="226"/>
      <c r="V29" s="226">
        <v>0</v>
      </c>
      <c r="W29" s="249"/>
      <c r="X29" s="334"/>
      <c r="Y29" s="334"/>
      <c r="Z29" s="433"/>
      <c r="AA29" s="226" t="s">
        <v>255</v>
      </c>
      <c r="AB29" s="226">
        <v>13.636363636363637</v>
      </c>
      <c r="AC29" s="227">
        <v>15</v>
      </c>
      <c r="AD29" s="334"/>
      <c r="AE29" s="334"/>
    </row>
    <row r="30" spans="1:41" s="335" customFormat="1" ht="19.899999999999999" customHeight="1">
      <c r="A30" s="472" t="s">
        <v>170</v>
      </c>
      <c r="B30" s="473"/>
      <c r="C30" s="226" t="s">
        <v>594</v>
      </c>
      <c r="D30" s="226"/>
      <c r="E30" s="249"/>
      <c r="F30" s="334"/>
      <c r="G30" s="334"/>
      <c r="H30" s="336" t="s">
        <v>170</v>
      </c>
      <c r="I30" s="336"/>
      <c r="J30" s="226"/>
      <c r="K30" s="249"/>
      <c r="L30" s="334"/>
      <c r="M30" s="334"/>
      <c r="N30" s="336" t="s">
        <v>170</v>
      </c>
      <c r="O30" s="226" t="s">
        <v>594</v>
      </c>
      <c r="P30" s="226"/>
      <c r="Q30" s="226"/>
      <c r="R30" s="226"/>
      <c r="S30" s="226"/>
      <c r="T30" s="336" t="s">
        <v>170</v>
      </c>
      <c r="U30" s="226"/>
      <c r="V30" s="226"/>
      <c r="W30" s="227"/>
      <c r="X30" s="334"/>
      <c r="Y30" s="334"/>
      <c r="Z30" s="336" t="s">
        <v>170</v>
      </c>
      <c r="AA30" s="226"/>
      <c r="AB30" s="339"/>
      <c r="AC30" s="340"/>
      <c r="AD30" s="334"/>
      <c r="AE30" s="334"/>
    </row>
    <row r="31" spans="1:41" s="335" customFormat="1" ht="19.899999999999999" customHeight="1" thickBot="1">
      <c r="A31" s="472" t="s">
        <v>169</v>
      </c>
      <c r="B31" s="473"/>
      <c r="C31" s="226"/>
      <c r="D31" s="226"/>
      <c r="E31" s="249"/>
      <c r="F31" s="334"/>
      <c r="G31" s="334"/>
      <c r="H31" s="336" t="s">
        <v>169</v>
      </c>
      <c r="I31" s="336"/>
      <c r="J31" s="226"/>
      <c r="K31" s="249"/>
      <c r="L31" s="334"/>
      <c r="M31" s="334"/>
      <c r="N31" s="336" t="s">
        <v>169</v>
      </c>
      <c r="O31" s="336"/>
      <c r="P31" s="226"/>
      <c r="Q31" s="249"/>
      <c r="R31" s="334"/>
      <c r="S31" s="334"/>
      <c r="T31" s="336" t="s">
        <v>169</v>
      </c>
      <c r="U31" s="226"/>
      <c r="V31" s="226"/>
      <c r="W31" s="227"/>
      <c r="X31" s="334"/>
      <c r="Y31" s="334"/>
      <c r="Z31" s="336" t="s">
        <v>169</v>
      </c>
      <c r="AA31" s="226"/>
      <c r="AB31" s="339"/>
      <c r="AC31" s="340"/>
      <c r="AD31" s="334"/>
      <c r="AE31" s="334"/>
      <c r="AF31" s="341" t="s">
        <v>168</v>
      </c>
      <c r="AG31" s="341"/>
    </row>
    <row r="32" spans="1:41" s="335" customFormat="1" ht="19.899999999999999" customHeight="1">
      <c r="A32" s="459" t="s">
        <v>167</v>
      </c>
      <c r="B32" s="460"/>
      <c r="C32" s="258"/>
      <c r="D32" s="239"/>
      <c r="E32" s="259"/>
      <c r="F32" s="226"/>
      <c r="G32" s="258">
        <v>5.5</v>
      </c>
      <c r="H32" s="226" t="s">
        <v>166</v>
      </c>
      <c r="I32" s="226"/>
      <c r="J32" s="226"/>
      <c r="K32" s="342"/>
      <c r="L32" s="226"/>
      <c r="M32" s="343">
        <v>6</v>
      </c>
      <c r="N32" s="226" t="s">
        <v>166</v>
      </c>
      <c r="O32" s="226"/>
      <c r="P32" s="226"/>
      <c r="Q32" s="342"/>
      <c r="R32" s="226"/>
      <c r="S32" s="326">
        <v>5.5</v>
      </c>
      <c r="T32" s="226" t="s">
        <v>166</v>
      </c>
      <c r="U32" s="226"/>
      <c r="V32" s="226"/>
      <c r="W32" s="342"/>
      <c r="X32" s="226"/>
      <c r="Y32" s="326">
        <v>5.5</v>
      </c>
      <c r="Z32" s="226" t="s">
        <v>166</v>
      </c>
      <c r="AA32" s="226"/>
      <c r="AB32" s="339"/>
      <c r="AC32" s="344"/>
      <c r="AD32" s="226"/>
      <c r="AE32" s="261">
        <v>6.1</v>
      </c>
      <c r="AF32" s="263" t="s">
        <v>166</v>
      </c>
      <c r="AG32" s="83">
        <v>5.7200000000000006</v>
      </c>
      <c r="AO32" s="240" t="s">
        <v>50</v>
      </c>
    </row>
    <row r="33" spans="1:43" s="335" customFormat="1" ht="19.899999999999999" customHeight="1" thickBot="1">
      <c r="A33" s="461"/>
      <c r="B33" s="462"/>
      <c r="C33" s="258"/>
      <c r="D33" s="239"/>
      <c r="E33" s="259"/>
      <c r="F33" s="226"/>
      <c r="G33" s="258">
        <v>2.2000000000000002</v>
      </c>
      <c r="H33" s="226" t="s">
        <v>165</v>
      </c>
      <c r="I33" s="226"/>
      <c r="J33" s="226"/>
      <c r="K33" s="342"/>
      <c r="L33" s="226"/>
      <c r="M33" s="343">
        <v>2.2000000000000002</v>
      </c>
      <c r="N33" s="226" t="s">
        <v>165</v>
      </c>
      <c r="O33" s="226"/>
      <c r="P33" s="226"/>
      <c r="Q33" s="334"/>
      <c r="R33" s="226"/>
      <c r="S33" s="326">
        <v>2</v>
      </c>
      <c r="T33" s="226" t="s">
        <v>165</v>
      </c>
      <c r="U33" s="226"/>
      <c r="V33" s="226"/>
      <c r="W33" s="342"/>
      <c r="X33" s="226"/>
      <c r="Y33" s="343">
        <v>2.4</v>
      </c>
      <c r="Z33" s="226" t="s">
        <v>165</v>
      </c>
      <c r="AA33" s="226"/>
      <c r="AB33" s="339"/>
      <c r="AC33" s="336"/>
      <c r="AD33" s="226"/>
      <c r="AE33" s="264">
        <v>2.2000000000000002</v>
      </c>
      <c r="AF33" s="266" t="s">
        <v>165</v>
      </c>
      <c r="AG33" s="83">
        <v>2.2000000000000002</v>
      </c>
      <c r="AH33" s="299"/>
      <c r="AI33" s="299"/>
      <c r="AO33" s="240" t="s">
        <v>51</v>
      </c>
      <c r="AP33" s="240">
        <v>2.875</v>
      </c>
    </row>
    <row r="34" spans="1:43" s="335" customFormat="1" ht="19.899999999999999" customHeight="1">
      <c r="A34" s="461"/>
      <c r="B34" s="462"/>
      <c r="C34" s="258"/>
      <c r="D34" s="239"/>
      <c r="E34" s="259"/>
      <c r="F34" s="226"/>
      <c r="G34" s="258">
        <v>1.5</v>
      </c>
      <c r="H34" s="226" t="s">
        <v>164</v>
      </c>
      <c r="I34" s="226"/>
      <c r="J34" s="226"/>
      <c r="K34" s="342"/>
      <c r="L34" s="226"/>
      <c r="M34" s="343">
        <v>1.6</v>
      </c>
      <c r="N34" s="226" t="s">
        <v>164</v>
      </c>
      <c r="O34" s="226"/>
      <c r="P34" s="226"/>
      <c r="Q34" s="342"/>
      <c r="R34" s="226"/>
      <c r="S34" s="326">
        <v>1.6</v>
      </c>
      <c r="T34" s="226" t="s">
        <v>164</v>
      </c>
      <c r="U34" s="226"/>
      <c r="V34" s="226"/>
      <c r="W34" s="342"/>
      <c r="X34" s="226"/>
      <c r="Y34" s="326">
        <v>2</v>
      </c>
      <c r="Z34" s="226" t="s">
        <v>164</v>
      </c>
      <c r="AA34" s="226"/>
      <c r="AB34" s="339"/>
      <c r="AC34" s="344"/>
      <c r="AD34" s="226"/>
      <c r="AE34" s="230">
        <v>1</v>
      </c>
      <c r="AF34" s="267" t="s">
        <v>164</v>
      </c>
      <c r="AG34" s="83">
        <v>1.54</v>
      </c>
      <c r="AO34" s="240" t="s">
        <v>54</v>
      </c>
      <c r="AP34" s="240">
        <v>0</v>
      </c>
    </row>
    <row r="35" spans="1:43" s="335" customFormat="1" ht="19.899999999999999" customHeight="1">
      <c r="A35" s="461"/>
      <c r="B35" s="462"/>
      <c r="C35" s="258"/>
      <c r="D35" s="239"/>
      <c r="E35" s="259"/>
      <c r="F35" s="226"/>
      <c r="G35" s="258">
        <v>0</v>
      </c>
      <c r="H35" s="336" t="s">
        <v>163</v>
      </c>
      <c r="I35" s="226"/>
      <c r="J35" s="226"/>
      <c r="K35" s="334"/>
      <c r="L35" s="226"/>
      <c r="M35" s="343">
        <v>0</v>
      </c>
      <c r="N35" s="336" t="s">
        <v>163</v>
      </c>
      <c r="O35" s="226"/>
      <c r="P35" s="226"/>
      <c r="Q35" s="334"/>
      <c r="R35" s="226"/>
      <c r="S35" s="343">
        <v>0</v>
      </c>
      <c r="T35" s="336" t="s">
        <v>163</v>
      </c>
      <c r="U35" s="226"/>
      <c r="V35" s="226"/>
      <c r="W35" s="334"/>
      <c r="X35" s="226"/>
      <c r="Y35" s="343">
        <v>0</v>
      </c>
      <c r="Z35" s="336" t="s">
        <v>163</v>
      </c>
      <c r="AA35" s="226"/>
      <c r="AB35" s="339"/>
      <c r="AC35" s="336"/>
      <c r="AD35" s="226"/>
      <c r="AE35" s="265">
        <v>0</v>
      </c>
      <c r="AF35" s="269" t="s">
        <v>162</v>
      </c>
      <c r="AG35" s="83">
        <v>0</v>
      </c>
      <c r="AO35" s="240" t="s">
        <v>56</v>
      </c>
      <c r="AP35" s="240">
        <v>0</v>
      </c>
    </row>
    <row r="36" spans="1:43" s="335" customFormat="1" ht="19.5">
      <c r="A36" s="461"/>
      <c r="B36" s="462"/>
      <c r="C36" s="258"/>
      <c r="D36" s="239"/>
      <c r="E36" s="259"/>
      <c r="F36" s="226"/>
      <c r="G36" s="258">
        <v>0</v>
      </c>
      <c r="H36" s="345" t="s">
        <v>161</v>
      </c>
      <c r="I36" s="226"/>
      <c r="J36" s="226"/>
      <c r="K36" s="334"/>
      <c r="L36" s="226"/>
      <c r="M36" s="343">
        <v>1</v>
      </c>
      <c r="N36" s="345" t="s">
        <v>161</v>
      </c>
      <c r="O36" s="226"/>
      <c r="P36" s="226"/>
      <c r="Q36" s="334"/>
      <c r="R36" s="226"/>
      <c r="S36" s="343">
        <v>1</v>
      </c>
      <c r="T36" s="345" t="s">
        <v>161</v>
      </c>
      <c r="U36" s="226"/>
      <c r="V36" s="226"/>
      <c r="W36" s="334"/>
      <c r="X36" s="226"/>
      <c r="Y36" s="343">
        <v>0</v>
      </c>
      <c r="Z36" s="345" t="s">
        <v>161</v>
      </c>
      <c r="AA36" s="226"/>
      <c r="AB36" s="339"/>
      <c r="AC36" s="336"/>
      <c r="AD36" s="226"/>
      <c r="AE36" s="265">
        <v>0</v>
      </c>
      <c r="AF36" s="271" t="s">
        <v>161</v>
      </c>
      <c r="AG36" s="83">
        <v>0.4</v>
      </c>
      <c r="AO36" s="240" t="s">
        <v>53</v>
      </c>
      <c r="AP36" s="240">
        <v>0</v>
      </c>
    </row>
    <row r="37" spans="1:43" s="299" customFormat="1" ht="19.5">
      <c r="A37" s="461"/>
      <c r="B37" s="462"/>
      <c r="C37" s="258"/>
      <c r="D37" s="239"/>
      <c r="E37" s="259"/>
      <c r="F37" s="239"/>
      <c r="G37" s="258">
        <v>2.5</v>
      </c>
      <c r="H37" s="226" t="s">
        <v>244</v>
      </c>
      <c r="I37" s="226"/>
      <c r="J37" s="226"/>
      <c r="K37" s="342"/>
      <c r="L37" s="239"/>
      <c r="M37" s="343">
        <v>2.5</v>
      </c>
      <c r="N37" s="226" t="s">
        <v>244</v>
      </c>
      <c r="O37" s="226"/>
      <c r="P37" s="226"/>
      <c r="Q37" s="342"/>
      <c r="R37" s="239"/>
      <c r="S37" s="326">
        <v>2.5</v>
      </c>
      <c r="T37" s="226" t="s">
        <v>244</v>
      </c>
      <c r="U37" s="226"/>
      <c r="V37" s="226"/>
      <c r="W37" s="342"/>
      <c r="X37" s="239"/>
      <c r="Y37" s="326">
        <v>2.5</v>
      </c>
      <c r="Z37" s="226" t="s">
        <v>244</v>
      </c>
      <c r="AA37" s="226"/>
      <c r="AB37" s="339"/>
      <c r="AC37" s="344"/>
      <c r="AD37" s="239"/>
      <c r="AE37" s="230">
        <v>2.5</v>
      </c>
      <c r="AF37" s="267" t="s">
        <v>244</v>
      </c>
      <c r="AG37" s="83">
        <v>2.5</v>
      </c>
      <c r="AH37" s="335"/>
      <c r="AI37" s="335"/>
      <c r="AO37" s="240" t="s">
        <v>55</v>
      </c>
      <c r="AP37" s="240">
        <v>0</v>
      </c>
    </row>
    <row r="38" spans="1:43" s="356" customFormat="1" ht="20.25" thickBot="1">
      <c r="A38" s="463"/>
      <c r="B38" s="464"/>
      <c r="C38" s="346"/>
      <c r="D38" s="347"/>
      <c r="E38" s="348"/>
      <c r="F38" s="347"/>
      <c r="G38" s="230">
        <v>709</v>
      </c>
      <c r="H38" s="349" t="s">
        <v>243</v>
      </c>
      <c r="I38" s="350"/>
      <c r="J38" s="351"/>
      <c r="K38" s="352"/>
      <c r="L38" s="347"/>
      <c r="M38" s="326">
        <v>806.5</v>
      </c>
      <c r="N38" s="350" t="s">
        <v>243</v>
      </c>
      <c r="O38" s="351"/>
      <c r="P38" s="351"/>
      <c r="Q38" s="352"/>
      <c r="R38" s="347"/>
      <c r="S38" s="326">
        <v>762.5</v>
      </c>
      <c r="T38" s="350" t="s">
        <v>243</v>
      </c>
      <c r="U38" s="351"/>
      <c r="V38" s="351"/>
      <c r="W38" s="352"/>
      <c r="X38" s="347"/>
      <c r="Y38" s="326">
        <v>730.5</v>
      </c>
      <c r="Z38" s="350" t="s">
        <v>243</v>
      </c>
      <c r="AA38" s="351"/>
      <c r="AB38" s="353"/>
      <c r="AC38" s="354"/>
      <c r="AD38" s="347"/>
      <c r="AE38" s="230">
        <v>738.5</v>
      </c>
      <c r="AF38" s="355" t="s">
        <v>243</v>
      </c>
      <c r="AG38" s="327">
        <v>749.4</v>
      </c>
      <c r="AO38" s="328" t="s">
        <v>52</v>
      </c>
      <c r="AP38" s="328">
        <v>0</v>
      </c>
    </row>
    <row r="39" spans="1:43" s="240" customFormat="1" ht="19.899999999999999" customHeight="1">
      <c r="A39" s="274" t="s">
        <v>158</v>
      </c>
      <c r="B39" s="275"/>
      <c r="C39" s="276"/>
      <c r="D39" s="277"/>
      <c r="E39" s="278"/>
      <c r="F39" s="279"/>
      <c r="G39" s="280"/>
      <c r="H39" s="274" t="s">
        <v>158</v>
      </c>
      <c r="I39" s="275"/>
      <c r="J39" s="276"/>
      <c r="K39" s="277"/>
      <c r="L39" s="278"/>
      <c r="M39" s="279"/>
      <c r="N39" s="274" t="s">
        <v>158</v>
      </c>
      <c r="O39" s="275"/>
      <c r="P39" s="276"/>
      <c r="Q39" s="277"/>
      <c r="R39" s="278"/>
      <c r="S39" s="279"/>
      <c r="T39" s="274" t="s">
        <v>158</v>
      </c>
      <c r="U39" s="275"/>
      <c r="V39" s="276"/>
      <c r="W39" s="277"/>
      <c r="X39" s="278"/>
      <c r="Y39" s="279"/>
      <c r="Z39" s="274" t="s">
        <v>158</v>
      </c>
      <c r="AA39" s="275"/>
      <c r="AB39" s="276"/>
      <c r="AC39" s="277"/>
      <c r="AD39" s="278"/>
      <c r="AE39" s="280"/>
      <c r="AP39" s="281"/>
      <c r="AQ39" s="231"/>
    </row>
    <row r="40" spans="1:43" s="287" customFormat="1" ht="21">
      <c r="A40" s="282" t="s">
        <v>157</v>
      </c>
      <c r="B40" s="283"/>
      <c r="C40" s="284"/>
      <c r="D40" s="284"/>
      <c r="E40" s="284"/>
      <c r="F40" s="285"/>
      <c r="G40" s="285"/>
      <c r="H40" s="286"/>
      <c r="J40" s="284"/>
      <c r="L40" s="286" t="s">
        <v>156</v>
      </c>
      <c r="M40" s="286"/>
      <c r="N40" s="288"/>
      <c r="R40" s="286"/>
      <c r="S40" s="286"/>
      <c r="T40" s="286" t="s">
        <v>155</v>
      </c>
      <c r="V40" s="284"/>
      <c r="W40" s="284"/>
      <c r="Z40" s="357" t="s">
        <v>154</v>
      </c>
      <c r="AA40" s="284"/>
      <c r="AB40" s="284"/>
      <c r="AD40" s="286"/>
      <c r="AE40" s="286"/>
    </row>
    <row r="41" spans="1:43">
      <c r="A41" s="290"/>
      <c r="B41" s="291">
        <v>90</v>
      </c>
      <c r="C41" s="291">
        <v>28.5</v>
      </c>
      <c r="D41" s="292">
        <v>23.5</v>
      </c>
      <c r="E41" s="291"/>
      <c r="F41" s="238"/>
      <c r="G41" s="238"/>
      <c r="H41" s="291">
        <v>113</v>
      </c>
      <c r="I41" s="291">
        <v>29.5</v>
      </c>
      <c r="J41" s="292">
        <v>23.5</v>
      </c>
      <c r="K41" s="298"/>
      <c r="N41" s="291">
        <v>105.5</v>
      </c>
      <c r="O41" s="291">
        <v>28.5</v>
      </c>
      <c r="P41" s="292">
        <v>22.5</v>
      </c>
      <c r="Q41" s="292"/>
      <c r="T41" s="291">
        <v>112.5</v>
      </c>
      <c r="U41" s="291">
        <v>28.5</v>
      </c>
      <c r="V41" s="292">
        <v>24.5</v>
      </c>
      <c r="W41" s="291"/>
      <c r="X41" s="292"/>
      <c r="Y41" s="292"/>
      <c r="Z41" s="291">
        <v>96.5</v>
      </c>
      <c r="AA41" s="291">
        <v>29.7</v>
      </c>
      <c r="AB41" s="292">
        <v>23.5</v>
      </c>
      <c r="AC41" s="291"/>
      <c r="AD41" s="238"/>
      <c r="AE41" s="238"/>
    </row>
  </sheetData>
  <mergeCells count="44">
    <mergeCell ref="H16:H21"/>
    <mergeCell ref="H22:H24"/>
    <mergeCell ref="T3:U3"/>
    <mergeCell ref="Z3:AA3"/>
    <mergeCell ref="T25:T29"/>
    <mergeCell ref="Z5:Z8"/>
    <mergeCell ref="Z9:Z15"/>
    <mergeCell ref="Z16:Z21"/>
    <mergeCell ref="Z22:Z24"/>
    <mergeCell ref="Z25:Z29"/>
    <mergeCell ref="T5:T8"/>
    <mergeCell ref="T9:T15"/>
    <mergeCell ref="A1:AD1"/>
    <mergeCell ref="T16:T21"/>
    <mergeCell ref="T22:T24"/>
    <mergeCell ref="N5:N8"/>
    <mergeCell ref="N22:N24"/>
    <mergeCell ref="N15:N21"/>
    <mergeCell ref="N9:N14"/>
    <mergeCell ref="B3:C3"/>
    <mergeCell ref="A5:A8"/>
    <mergeCell ref="A9:A15"/>
    <mergeCell ref="AB3:AE3"/>
    <mergeCell ref="D3:G3"/>
    <mergeCell ref="J3:M3"/>
    <mergeCell ref="P3:S3"/>
    <mergeCell ref="V3:Y3"/>
    <mergeCell ref="H5:H8"/>
    <mergeCell ref="A31:B31"/>
    <mergeCell ref="A32:B38"/>
    <mergeCell ref="H3:I3"/>
    <mergeCell ref="N3:O3"/>
    <mergeCell ref="N25:N29"/>
    <mergeCell ref="A16:A21"/>
    <mergeCell ref="A22:A24"/>
    <mergeCell ref="A25:A29"/>
    <mergeCell ref="B5:B8"/>
    <mergeCell ref="B9:B15"/>
    <mergeCell ref="B16:B21"/>
    <mergeCell ref="B22:B24"/>
    <mergeCell ref="B25:B29"/>
    <mergeCell ref="A30:B30"/>
    <mergeCell ref="H25:H29"/>
    <mergeCell ref="H9:H15"/>
  </mergeCells>
  <phoneticPr fontId="22" type="noConversion"/>
  <printOptions horizontalCentered="1" verticalCentered="1"/>
  <pageMargins left="0" right="0" top="0" bottom="0" header="0" footer="0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zoomScale="70" zoomScaleSheetLayoutView="70" workbookViewId="0">
      <selection activeCell="O31" sqref="O31"/>
    </sheetView>
  </sheetViews>
  <sheetFormatPr defaultColWidth="8.875" defaultRowHeight="19.5"/>
  <cols>
    <col min="1" max="1" width="6.625" style="298" customWidth="1"/>
    <col min="2" max="2" width="9.375" style="294" customWidth="1"/>
    <col min="3" max="3" width="12.125" style="298" customWidth="1"/>
    <col min="4" max="4" width="6.5" style="298" customWidth="1"/>
    <col min="5" max="5" width="11.125" style="294" customWidth="1"/>
    <col min="6" max="6" width="9.875" style="299" customWidth="1"/>
    <col min="7" max="7" width="8.5" style="299" customWidth="1"/>
    <col min="8" max="8" width="9.375" style="294" customWidth="1"/>
    <col min="9" max="9" width="10.625" style="298" customWidth="1"/>
    <col min="10" max="10" width="6.25" style="298" customWidth="1"/>
    <col min="11" max="11" width="10.75" style="298" customWidth="1"/>
    <col min="12" max="12" width="9.875" style="298" customWidth="1"/>
    <col min="13" max="13" width="8.5" style="298" customWidth="1"/>
    <col min="14" max="14" width="9.375" style="294" customWidth="1"/>
    <col min="15" max="15" width="13.375" style="298" customWidth="1"/>
    <col min="16" max="16" width="7.75" style="298" customWidth="1"/>
    <col min="17" max="17" width="9.375" style="298" customWidth="1"/>
    <col min="18" max="18" width="9.875" style="298" customWidth="1"/>
    <col min="19" max="19" width="8.5" style="298" customWidth="1"/>
    <col min="20" max="20" width="9.375" style="294" customWidth="1"/>
    <col min="21" max="21" width="11.25" style="298" customWidth="1"/>
    <col min="22" max="22" width="5.75" style="298" customWidth="1"/>
    <col min="23" max="23" width="9.375" style="294" customWidth="1"/>
    <col min="24" max="24" width="9.875" style="298" customWidth="1"/>
    <col min="25" max="25" width="8.5" style="298" customWidth="1"/>
    <col min="26" max="26" width="9.375" style="298" customWidth="1"/>
    <col min="27" max="27" width="8.75" style="298" customWidth="1"/>
    <col min="28" max="28" width="8.25" style="298" customWidth="1"/>
    <col min="29" max="29" width="9.375" style="294" customWidth="1"/>
    <col min="30" max="30" width="9.875" style="298" customWidth="1"/>
    <col min="31" max="31" width="8.5" style="298" customWidth="1"/>
    <col min="32" max="40" width="8.875" style="297"/>
    <col min="41" max="16384" width="8.875" style="290"/>
  </cols>
  <sheetData>
    <row r="1" spans="1:31" s="303" customFormat="1" ht="28.15" customHeight="1">
      <c r="A1" s="423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232"/>
    </row>
    <row r="2" spans="1:31" s="236" customFormat="1" ht="16.5">
      <c r="A2" s="234" t="s">
        <v>242</v>
      </c>
      <c r="B2" s="329"/>
      <c r="C2" s="329"/>
      <c r="D2" s="236">
        <v>1100</v>
      </c>
      <c r="E2" s="330"/>
      <c r="F2" s="329"/>
      <c r="G2" s="329"/>
      <c r="H2" s="238"/>
      <c r="I2" s="238"/>
      <c r="K2" s="238"/>
      <c r="O2" s="236" t="s">
        <v>241</v>
      </c>
      <c r="Q2" s="238"/>
      <c r="W2" s="238"/>
      <c r="Z2" s="236" t="s">
        <v>240</v>
      </c>
    </row>
    <row r="3" spans="1:31" s="290" customFormat="1" ht="22.9" customHeight="1">
      <c r="A3" s="239" t="s">
        <v>239</v>
      </c>
      <c r="B3" s="425">
        <v>44194</v>
      </c>
      <c r="C3" s="425"/>
      <c r="D3" s="468">
        <v>44194</v>
      </c>
      <c r="E3" s="421"/>
      <c r="F3" s="421"/>
      <c r="G3" s="422"/>
      <c r="H3" s="425">
        <v>44195</v>
      </c>
      <c r="I3" s="425"/>
      <c r="J3" s="468">
        <v>44195</v>
      </c>
      <c r="K3" s="421"/>
      <c r="L3" s="421"/>
      <c r="M3" s="422"/>
      <c r="N3" s="425">
        <v>44196</v>
      </c>
      <c r="O3" s="425"/>
      <c r="P3" s="468">
        <v>44196</v>
      </c>
      <c r="Q3" s="421"/>
      <c r="R3" s="421"/>
      <c r="S3" s="421"/>
      <c r="T3" s="482"/>
      <c r="U3" s="483"/>
      <c r="V3" s="481"/>
      <c r="W3" s="481"/>
      <c r="X3" s="481"/>
      <c r="Y3" s="481"/>
      <c r="Z3" s="483"/>
      <c r="AA3" s="483"/>
      <c r="AB3" s="481"/>
      <c r="AC3" s="481"/>
      <c r="AD3" s="484"/>
      <c r="AE3" s="374"/>
    </row>
    <row r="4" spans="1:31" s="360" customFormat="1" ht="37.15" customHeight="1">
      <c r="A4" s="331" t="s">
        <v>238</v>
      </c>
      <c r="B4" s="242" t="s">
        <v>237</v>
      </c>
      <c r="C4" s="242" t="s">
        <v>236</v>
      </c>
      <c r="D4" s="242" t="s">
        <v>235</v>
      </c>
      <c r="E4" s="242" t="s">
        <v>234</v>
      </c>
      <c r="F4" s="242" t="s">
        <v>233</v>
      </c>
      <c r="G4" s="243" t="s">
        <v>232</v>
      </c>
      <c r="H4" s="242" t="s">
        <v>237</v>
      </c>
      <c r="I4" s="242" t="s">
        <v>236</v>
      </c>
      <c r="J4" s="242" t="s">
        <v>235</v>
      </c>
      <c r="K4" s="242" t="s">
        <v>234</v>
      </c>
      <c r="L4" s="242" t="s">
        <v>233</v>
      </c>
      <c r="M4" s="243" t="s">
        <v>232</v>
      </c>
      <c r="N4" s="242" t="s">
        <v>237</v>
      </c>
      <c r="O4" s="242" t="s">
        <v>236</v>
      </c>
      <c r="P4" s="242" t="s">
        <v>235</v>
      </c>
      <c r="Q4" s="242" t="s">
        <v>234</v>
      </c>
      <c r="R4" s="242" t="s">
        <v>233</v>
      </c>
      <c r="S4" s="365" t="s">
        <v>232</v>
      </c>
      <c r="T4" s="394"/>
      <c r="U4" s="380"/>
      <c r="V4" s="380"/>
      <c r="W4" s="380"/>
      <c r="X4" s="380"/>
      <c r="Y4" s="381"/>
      <c r="Z4" s="380"/>
      <c r="AA4" s="380"/>
      <c r="AB4" s="380"/>
      <c r="AC4" s="380"/>
      <c r="AD4" s="395"/>
      <c r="AE4" s="375" t="s">
        <v>232</v>
      </c>
    </row>
    <row r="5" spans="1:31" s="359" customFormat="1" ht="22.9" customHeight="1">
      <c r="A5" s="433" t="s">
        <v>0</v>
      </c>
      <c r="B5" s="474" t="s">
        <v>73</v>
      </c>
      <c r="C5" s="226" t="s">
        <v>74</v>
      </c>
      <c r="D5" s="226">
        <v>27.272727272727273</v>
      </c>
      <c r="E5" s="249">
        <v>30</v>
      </c>
      <c r="F5" s="226"/>
      <c r="G5" s="226"/>
      <c r="H5" s="474" t="s">
        <v>2</v>
      </c>
      <c r="I5" s="226" t="s">
        <v>383</v>
      </c>
      <c r="J5" s="226">
        <v>198</v>
      </c>
      <c r="K5" s="249">
        <f>J5*1050/1000</f>
        <v>207.9</v>
      </c>
      <c r="L5" s="226"/>
      <c r="M5" s="226"/>
      <c r="N5" s="474" t="s">
        <v>111</v>
      </c>
      <c r="O5" s="226" t="s">
        <v>225</v>
      </c>
      <c r="P5" s="226">
        <v>122.72727272727273</v>
      </c>
      <c r="Q5" s="249">
        <v>135</v>
      </c>
      <c r="R5" s="334"/>
      <c r="S5" s="366"/>
      <c r="T5" s="485"/>
      <c r="U5" s="382"/>
      <c r="V5" s="382"/>
      <c r="W5" s="383"/>
      <c r="X5" s="384"/>
      <c r="Y5" s="382"/>
      <c r="Z5" s="479"/>
      <c r="AA5" s="382"/>
      <c r="AB5" s="382"/>
      <c r="AC5" s="383"/>
      <c r="AD5" s="396"/>
      <c r="AE5" s="376"/>
    </row>
    <row r="6" spans="1:31" s="359" customFormat="1" ht="22.9" customHeight="1">
      <c r="A6" s="433"/>
      <c r="B6" s="474"/>
      <c r="C6" s="226" t="s">
        <v>5</v>
      </c>
      <c r="D6" s="226">
        <v>106.36363636363636</v>
      </c>
      <c r="E6" s="249">
        <v>117</v>
      </c>
      <c r="F6" s="226"/>
      <c r="G6" s="226"/>
      <c r="H6" s="474"/>
      <c r="I6" s="226" t="s">
        <v>207</v>
      </c>
      <c r="J6" s="226">
        <v>38</v>
      </c>
      <c r="K6" s="249">
        <f t="shared" ref="K6:K15" si="0">J6*1050/1000</f>
        <v>39.9</v>
      </c>
      <c r="L6" s="226"/>
      <c r="M6" s="226"/>
      <c r="N6" s="474"/>
      <c r="O6" s="226" t="s">
        <v>296</v>
      </c>
      <c r="P6" s="226">
        <v>10.690909090909091</v>
      </c>
      <c r="Q6" s="249">
        <v>11.76</v>
      </c>
      <c r="R6" s="336"/>
      <c r="S6" s="367"/>
      <c r="T6" s="485"/>
      <c r="U6" s="382"/>
      <c r="V6" s="382"/>
      <c r="W6" s="383"/>
      <c r="X6" s="341"/>
      <c r="Y6" s="382"/>
      <c r="Z6" s="479"/>
      <c r="AA6" s="382"/>
      <c r="AB6" s="382"/>
      <c r="AC6" s="383"/>
      <c r="AD6" s="396"/>
      <c r="AE6" s="376"/>
    </row>
    <row r="7" spans="1:31" s="359" customFormat="1" ht="22.9" customHeight="1">
      <c r="A7" s="433"/>
      <c r="B7" s="474"/>
      <c r="C7" s="226"/>
      <c r="D7" s="226">
        <v>0</v>
      </c>
      <c r="E7" s="249"/>
      <c r="F7" s="226"/>
      <c r="G7" s="226"/>
      <c r="H7" s="474"/>
      <c r="I7" s="226" t="s">
        <v>382</v>
      </c>
      <c r="J7" s="226">
        <v>10</v>
      </c>
      <c r="K7" s="249">
        <f t="shared" si="0"/>
        <v>10.5</v>
      </c>
      <c r="L7" s="226"/>
      <c r="M7" s="226"/>
      <c r="N7" s="474"/>
      <c r="O7" s="226"/>
      <c r="P7" s="226">
        <v>0</v>
      </c>
      <c r="Q7" s="249"/>
      <c r="R7" s="334"/>
      <c r="S7" s="366"/>
      <c r="T7" s="485"/>
      <c r="U7" s="382"/>
      <c r="V7" s="382"/>
      <c r="W7" s="383"/>
      <c r="X7" s="384"/>
      <c r="Y7" s="382"/>
      <c r="Z7" s="479"/>
      <c r="AA7" s="382"/>
      <c r="AB7" s="382"/>
      <c r="AC7" s="383"/>
      <c r="AD7" s="396"/>
      <c r="AE7" s="376"/>
    </row>
    <row r="8" spans="1:31" s="359" customFormat="1" ht="22.9" customHeight="1">
      <c r="A8" s="433"/>
      <c r="B8" s="474"/>
      <c r="C8" s="226"/>
      <c r="D8" s="226">
        <v>0</v>
      </c>
      <c r="E8" s="249"/>
      <c r="F8" s="226"/>
      <c r="G8" s="226"/>
      <c r="H8" s="474"/>
      <c r="I8" s="226" t="s">
        <v>381</v>
      </c>
      <c r="J8" s="226">
        <v>50</v>
      </c>
      <c r="K8" s="249">
        <f t="shared" si="0"/>
        <v>52.5</v>
      </c>
      <c r="L8" s="226"/>
      <c r="M8" s="226"/>
      <c r="N8" s="474"/>
      <c r="O8" s="226"/>
      <c r="P8" s="226">
        <v>0</v>
      </c>
      <c r="Q8" s="249"/>
      <c r="R8" s="334"/>
      <c r="S8" s="366"/>
      <c r="T8" s="485"/>
      <c r="U8" s="382"/>
      <c r="V8" s="382"/>
      <c r="W8" s="383"/>
      <c r="X8" s="384"/>
      <c r="Y8" s="382"/>
      <c r="Z8" s="479"/>
      <c r="AA8" s="382"/>
      <c r="AB8" s="382"/>
      <c r="AC8" s="383"/>
      <c r="AD8" s="396"/>
      <c r="AE8" s="376"/>
    </row>
    <row r="9" spans="1:31" s="359" customFormat="1" ht="22.9" customHeight="1">
      <c r="A9" s="433" t="s">
        <v>411</v>
      </c>
      <c r="B9" s="433" t="s">
        <v>149</v>
      </c>
      <c r="C9" s="226" t="s">
        <v>488</v>
      </c>
      <c r="D9" s="226">
        <v>81.818181818181813</v>
      </c>
      <c r="E9" s="249">
        <v>90</v>
      </c>
      <c r="F9" s="334"/>
      <c r="G9" s="334"/>
      <c r="H9" s="433" t="s">
        <v>416</v>
      </c>
      <c r="I9" s="226" t="s">
        <v>380</v>
      </c>
      <c r="J9" s="226">
        <v>10</v>
      </c>
      <c r="K9" s="249">
        <f t="shared" si="0"/>
        <v>10.5</v>
      </c>
      <c r="L9" s="334"/>
      <c r="M9" s="334"/>
      <c r="N9" s="433" t="s">
        <v>153</v>
      </c>
      <c r="O9" s="226" t="s">
        <v>379</v>
      </c>
      <c r="P9" s="226">
        <v>81.818181818181813</v>
      </c>
      <c r="Q9" s="249">
        <v>90</v>
      </c>
      <c r="R9" s="334"/>
      <c r="S9" s="366"/>
      <c r="T9" s="478"/>
      <c r="U9" s="382"/>
      <c r="V9" s="382"/>
      <c r="W9" s="383"/>
      <c r="X9" s="384"/>
      <c r="Y9" s="382"/>
      <c r="Z9" s="480"/>
      <c r="AA9" s="382"/>
      <c r="AB9" s="382"/>
      <c r="AC9" s="383"/>
      <c r="AD9" s="396"/>
      <c r="AE9" s="376"/>
    </row>
    <row r="10" spans="1:31" s="359" customFormat="1">
      <c r="A10" s="433"/>
      <c r="B10" s="433"/>
      <c r="C10" s="361" t="s">
        <v>6</v>
      </c>
      <c r="D10" s="226">
        <v>40</v>
      </c>
      <c r="E10" s="249">
        <v>44</v>
      </c>
      <c r="F10" s="334"/>
      <c r="G10" s="334"/>
      <c r="H10" s="433"/>
      <c r="I10" s="226" t="s">
        <v>378</v>
      </c>
      <c r="J10" s="226">
        <v>15</v>
      </c>
      <c r="K10" s="249">
        <f t="shared" si="0"/>
        <v>15.75</v>
      </c>
      <c r="L10" s="334"/>
      <c r="M10" s="334"/>
      <c r="N10" s="433"/>
      <c r="O10" s="226" t="s">
        <v>265</v>
      </c>
      <c r="P10" s="226">
        <v>4.418181818181818</v>
      </c>
      <c r="Q10" s="249">
        <v>4.8600000000000003</v>
      </c>
      <c r="R10" s="334"/>
      <c r="S10" s="366"/>
      <c r="T10" s="478"/>
      <c r="U10" s="382"/>
      <c r="V10" s="382"/>
      <c r="W10" s="383"/>
      <c r="X10" s="384"/>
      <c r="Y10" s="384"/>
      <c r="Z10" s="480"/>
      <c r="AA10" s="382"/>
      <c r="AB10" s="382"/>
      <c r="AC10" s="383"/>
      <c r="AD10" s="397"/>
      <c r="AE10" s="377"/>
    </row>
    <row r="11" spans="1:31" s="359" customFormat="1" ht="22.9" customHeight="1">
      <c r="A11" s="433"/>
      <c r="B11" s="433"/>
      <c r="C11" s="226" t="s">
        <v>7</v>
      </c>
      <c r="D11" s="226">
        <v>13.636363636363637</v>
      </c>
      <c r="E11" s="249">
        <v>15</v>
      </c>
      <c r="F11" s="334"/>
      <c r="G11" s="334"/>
      <c r="H11" s="433"/>
      <c r="I11" s="226" t="s">
        <v>211</v>
      </c>
      <c r="J11" s="226">
        <v>30</v>
      </c>
      <c r="K11" s="249">
        <f t="shared" si="0"/>
        <v>31.5</v>
      </c>
      <c r="L11" s="334"/>
      <c r="M11" s="334"/>
      <c r="N11" s="433"/>
      <c r="O11" s="226" t="s">
        <v>211</v>
      </c>
      <c r="P11" s="226">
        <v>47.272727272727273</v>
      </c>
      <c r="Q11" s="249">
        <v>52</v>
      </c>
      <c r="R11" s="334"/>
      <c r="S11" s="366"/>
      <c r="T11" s="478"/>
      <c r="U11" s="382"/>
      <c r="V11" s="382"/>
      <c r="W11" s="383"/>
      <c r="X11" s="384"/>
      <c r="Y11" s="384"/>
      <c r="Z11" s="480"/>
      <c r="AA11" s="382"/>
      <c r="AB11" s="382"/>
      <c r="AC11" s="383"/>
      <c r="AD11" s="397"/>
      <c r="AE11" s="377"/>
    </row>
    <row r="12" spans="1:31" s="359" customFormat="1" ht="22.9" customHeight="1">
      <c r="A12" s="433"/>
      <c r="B12" s="433"/>
      <c r="C12" s="226" t="s">
        <v>489</v>
      </c>
      <c r="D12" s="226">
        <v>0.90909090909090906</v>
      </c>
      <c r="E12" s="249">
        <v>1</v>
      </c>
      <c r="F12" s="226"/>
      <c r="G12" s="226"/>
      <c r="H12" s="433"/>
      <c r="I12" s="226" t="s">
        <v>260</v>
      </c>
      <c r="J12" s="226">
        <v>1</v>
      </c>
      <c r="K12" s="249">
        <f t="shared" si="0"/>
        <v>1.05</v>
      </c>
      <c r="L12" s="334"/>
      <c r="M12" s="334"/>
      <c r="N12" s="433"/>
      <c r="O12" s="226" t="s">
        <v>191</v>
      </c>
      <c r="P12" s="226">
        <v>6.3636363636363633</v>
      </c>
      <c r="Q12" s="249">
        <v>7</v>
      </c>
      <c r="R12" s="226"/>
      <c r="S12" s="368"/>
      <c r="T12" s="478"/>
      <c r="U12" s="382"/>
      <c r="V12" s="382"/>
      <c r="W12" s="383"/>
      <c r="X12" s="382"/>
      <c r="Y12" s="382"/>
      <c r="Z12" s="480"/>
      <c r="AA12" s="382"/>
      <c r="AB12" s="382"/>
      <c r="AC12" s="383"/>
      <c r="AD12" s="396"/>
      <c r="AE12" s="376"/>
    </row>
    <row r="13" spans="1:31" s="359" customFormat="1" ht="22.9" customHeight="1">
      <c r="A13" s="433"/>
      <c r="B13" s="433"/>
      <c r="C13" s="226" t="s">
        <v>11</v>
      </c>
      <c r="D13" s="226">
        <v>4.5454545454545459</v>
      </c>
      <c r="E13" s="249">
        <v>5</v>
      </c>
      <c r="F13" s="226"/>
      <c r="G13" s="226"/>
      <c r="H13" s="433"/>
      <c r="I13" s="226" t="s">
        <v>265</v>
      </c>
      <c r="J13" s="226">
        <v>1</v>
      </c>
      <c r="K13" s="249">
        <f t="shared" si="0"/>
        <v>1.05</v>
      </c>
      <c r="L13" s="334"/>
      <c r="M13" s="334"/>
      <c r="N13" s="433"/>
      <c r="O13" s="226"/>
      <c r="P13" s="226">
        <v>0</v>
      </c>
      <c r="Q13" s="249"/>
      <c r="R13" s="334"/>
      <c r="S13" s="366"/>
      <c r="T13" s="478"/>
      <c r="U13" s="382"/>
      <c r="V13" s="382"/>
      <c r="W13" s="383"/>
      <c r="X13" s="384"/>
      <c r="Y13" s="382"/>
      <c r="Z13" s="480"/>
      <c r="AA13" s="382"/>
      <c r="AB13" s="382"/>
      <c r="AC13" s="383"/>
      <c r="AD13" s="396"/>
      <c r="AE13" s="376"/>
    </row>
    <row r="14" spans="1:31" s="359" customFormat="1" ht="22.9" customHeight="1">
      <c r="A14" s="433"/>
      <c r="B14" s="433"/>
      <c r="C14" s="226"/>
      <c r="D14" s="226">
        <v>0</v>
      </c>
      <c r="E14" s="249"/>
      <c r="F14" s="226"/>
      <c r="G14" s="226"/>
      <c r="H14" s="433"/>
      <c r="I14" s="226" t="s">
        <v>376</v>
      </c>
      <c r="J14" s="226">
        <v>8.7272727272727266</v>
      </c>
      <c r="K14" s="249">
        <f t="shared" si="0"/>
        <v>9.1636363636363622</v>
      </c>
      <c r="L14" s="226"/>
      <c r="M14" s="226"/>
      <c r="N14" s="433"/>
      <c r="O14" s="226"/>
      <c r="P14" s="226">
        <v>0</v>
      </c>
      <c r="Q14" s="249"/>
      <c r="R14" s="226"/>
      <c r="S14" s="368"/>
      <c r="T14" s="478"/>
      <c r="U14" s="382"/>
      <c r="V14" s="382"/>
      <c r="W14" s="383"/>
      <c r="X14" s="382"/>
      <c r="Y14" s="382"/>
      <c r="Z14" s="480"/>
      <c r="AA14" s="382"/>
      <c r="AB14" s="382"/>
      <c r="AC14" s="383"/>
      <c r="AD14" s="396"/>
      <c r="AE14" s="376"/>
    </row>
    <row r="15" spans="1:31" s="359" customFormat="1" ht="22.9" customHeight="1">
      <c r="A15" s="433"/>
      <c r="B15" s="433"/>
      <c r="C15" s="226"/>
      <c r="D15" s="226">
        <v>0</v>
      </c>
      <c r="E15" s="249"/>
      <c r="F15" s="226"/>
      <c r="G15" s="226"/>
      <c r="H15" s="433"/>
      <c r="I15" s="226" t="s">
        <v>375</v>
      </c>
      <c r="J15" s="226">
        <v>2</v>
      </c>
      <c r="K15" s="249">
        <f t="shared" si="0"/>
        <v>2.1</v>
      </c>
      <c r="L15" s="226"/>
      <c r="M15" s="226"/>
      <c r="N15" s="433"/>
      <c r="O15" s="226"/>
      <c r="P15" s="226">
        <v>0</v>
      </c>
      <c r="Q15" s="249"/>
      <c r="R15" s="226"/>
      <c r="S15" s="368"/>
      <c r="T15" s="478"/>
      <c r="U15" s="382"/>
      <c r="V15" s="382"/>
      <c r="W15" s="383"/>
      <c r="X15" s="382"/>
      <c r="Y15" s="382"/>
      <c r="Z15" s="480"/>
      <c r="AA15" s="382"/>
      <c r="AB15" s="382"/>
      <c r="AC15" s="383"/>
      <c r="AD15" s="396"/>
      <c r="AE15" s="376"/>
    </row>
    <row r="16" spans="1:31" s="359" customFormat="1">
      <c r="A16" s="433" t="s">
        <v>8</v>
      </c>
      <c r="B16" s="433" t="s">
        <v>506</v>
      </c>
      <c r="C16" s="226" t="s">
        <v>33</v>
      </c>
      <c r="D16" s="226">
        <v>94.090909090909093</v>
      </c>
      <c r="E16" s="249">
        <v>103.5</v>
      </c>
      <c r="F16" s="334"/>
      <c r="G16" s="334"/>
      <c r="H16" s="433" t="s">
        <v>418</v>
      </c>
      <c r="I16" s="226" t="s">
        <v>374</v>
      </c>
      <c r="J16" s="226">
        <v>55.5</v>
      </c>
      <c r="K16" s="249">
        <v>61.05</v>
      </c>
      <c r="L16" s="336"/>
      <c r="M16" s="336"/>
      <c r="N16" s="433" t="s">
        <v>77</v>
      </c>
      <c r="O16" s="226" t="s">
        <v>269</v>
      </c>
      <c r="P16" s="226">
        <v>54.545454545454547</v>
      </c>
      <c r="Q16" s="249">
        <v>60</v>
      </c>
      <c r="R16" s="334"/>
      <c r="S16" s="366"/>
      <c r="T16" s="478"/>
      <c r="U16" s="382"/>
      <c r="V16" s="382"/>
      <c r="W16" s="383"/>
      <c r="X16" s="384"/>
      <c r="Y16" s="384"/>
      <c r="Z16" s="480"/>
      <c r="AA16" s="382"/>
      <c r="AB16" s="382"/>
      <c r="AC16" s="383"/>
      <c r="AD16" s="397"/>
      <c r="AE16" s="377"/>
    </row>
    <row r="17" spans="1:31" s="359" customFormat="1">
      <c r="A17" s="433"/>
      <c r="B17" s="433"/>
      <c r="C17" s="226" t="s">
        <v>512</v>
      </c>
      <c r="D17" s="226">
        <v>10</v>
      </c>
      <c r="E17" s="249">
        <v>11</v>
      </c>
      <c r="F17" s="336"/>
      <c r="G17" s="336"/>
      <c r="H17" s="433"/>
      <c r="I17" s="226" t="s">
        <v>309</v>
      </c>
      <c r="J17" s="226">
        <v>0.41363636363636364</v>
      </c>
      <c r="K17" s="249">
        <v>0.45500000000000002</v>
      </c>
      <c r="L17" s="334"/>
      <c r="M17" s="334"/>
      <c r="N17" s="433"/>
      <c r="O17" s="226" t="s">
        <v>191</v>
      </c>
      <c r="P17" s="226">
        <v>4.5454545454545459</v>
      </c>
      <c r="Q17" s="249">
        <v>5</v>
      </c>
      <c r="R17" s="226"/>
      <c r="S17" s="368"/>
      <c r="T17" s="478"/>
      <c r="U17" s="382"/>
      <c r="V17" s="382"/>
      <c r="W17" s="383"/>
      <c r="X17" s="382"/>
      <c r="Y17" s="384"/>
      <c r="Z17" s="480"/>
      <c r="AA17" s="382"/>
      <c r="AB17" s="382"/>
      <c r="AC17" s="383"/>
      <c r="AD17" s="397"/>
      <c r="AE17" s="377"/>
    </row>
    <row r="18" spans="1:31" s="359" customFormat="1">
      <c r="A18" s="433"/>
      <c r="B18" s="433"/>
      <c r="C18" s="226" t="s">
        <v>48</v>
      </c>
      <c r="D18" s="226">
        <v>6</v>
      </c>
      <c r="E18" s="249">
        <v>6.6</v>
      </c>
      <c r="F18" s="334"/>
      <c r="G18" s="334"/>
      <c r="H18" s="433"/>
      <c r="I18" s="226"/>
      <c r="J18" s="226"/>
      <c r="K18" s="249"/>
      <c r="L18" s="226"/>
      <c r="M18" s="226"/>
      <c r="N18" s="433"/>
      <c r="O18" s="226" t="s">
        <v>270</v>
      </c>
      <c r="P18" s="226">
        <v>30.763636363636362</v>
      </c>
      <c r="Q18" s="249">
        <v>33.840000000000003</v>
      </c>
      <c r="R18" s="336"/>
      <c r="S18" s="367"/>
      <c r="T18" s="478"/>
      <c r="U18" s="382"/>
      <c r="V18" s="382"/>
      <c r="W18" s="383"/>
      <c r="X18" s="341"/>
      <c r="Y18" s="382"/>
      <c r="Z18" s="480"/>
      <c r="AA18" s="382"/>
      <c r="AB18" s="382"/>
      <c r="AC18" s="383"/>
      <c r="AD18" s="396"/>
      <c r="AE18" s="376"/>
    </row>
    <row r="19" spans="1:31" s="359" customFormat="1" ht="22.9" customHeight="1">
      <c r="A19" s="433"/>
      <c r="B19" s="433"/>
      <c r="C19" s="226" t="s">
        <v>60</v>
      </c>
      <c r="D19" s="226">
        <v>17.272727272727273</v>
      </c>
      <c r="E19" s="249">
        <v>19</v>
      </c>
      <c r="F19" s="226"/>
      <c r="G19" s="226"/>
      <c r="H19" s="433"/>
      <c r="I19" s="226"/>
      <c r="J19" s="226"/>
      <c r="K19" s="249"/>
      <c r="L19" s="334"/>
      <c r="M19" s="334"/>
      <c r="N19" s="433"/>
      <c r="O19" s="226" t="s">
        <v>373</v>
      </c>
      <c r="P19" s="226">
        <v>16.363636363636363</v>
      </c>
      <c r="Q19" s="249">
        <v>18</v>
      </c>
      <c r="R19" s="337"/>
      <c r="S19" s="369"/>
      <c r="T19" s="478"/>
      <c r="U19" s="382"/>
      <c r="V19" s="382"/>
      <c r="W19" s="383"/>
      <c r="X19" s="385"/>
      <c r="Y19" s="384"/>
      <c r="Z19" s="480"/>
      <c r="AA19" s="382"/>
      <c r="AB19" s="382"/>
      <c r="AC19" s="383"/>
      <c r="AD19" s="397"/>
      <c r="AE19" s="377"/>
    </row>
    <row r="20" spans="1:31" s="359" customFormat="1" ht="22.9" customHeight="1">
      <c r="A20" s="433"/>
      <c r="B20" s="433"/>
      <c r="C20" s="226" t="s">
        <v>11</v>
      </c>
      <c r="D20" s="226">
        <v>4.5454545454545459</v>
      </c>
      <c r="E20" s="249">
        <v>5</v>
      </c>
      <c r="F20" s="334"/>
      <c r="G20" s="334"/>
      <c r="H20" s="433"/>
      <c r="I20" s="226"/>
      <c r="J20" s="226"/>
      <c r="K20" s="249"/>
      <c r="L20" s="334"/>
      <c r="M20" s="334"/>
      <c r="N20" s="433"/>
      <c r="O20" s="226" t="s">
        <v>372</v>
      </c>
      <c r="P20" s="226">
        <v>13.636363636363637</v>
      </c>
      <c r="Q20" s="249">
        <v>15</v>
      </c>
      <c r="R20" s="334"/>
      <c r="S20" s="366"/>
      <c r="T20" s="478"/>
      <c r="U20" s="382"/>
      <c r="V20" s="382"/>
      <c r="W20" s="383"/>
      <c r="X20" s="384"/>
      <c r="Y20" s="384"/>
      <c r="Z20" s="480"/>
      <c r="AA20" s="382"/>
      <c r="AB20" s="382"/>
      <c r="AC20" s="383"/>
      <c r="AD20" s="397"/>
      <c r="AE20" s="377"/>
    </row>
    <row r="21" spans="1:31" s="359" customFormat="1" ht="22.9" customHeight="1">
      <c r="A21" s="433"/>
      <c r="B21" s="433"/>
      <c r="C21" s="226"/>
      <c r="D21" s="226">
        <v>0</v>
      </c>
      <c r="E21" s="249"/>
      <c r="F21" s="226"/>
      <c r="G21" s="226"/>
      <c r="H21" s="433"/>
      <c r="I21" s="226"/>
      <c r="J21" s="226"/>
      <c r="K21" s="249"/>
      <c r="L21" s="334"/>
      <c r="M21" s="334"/>
      <c r="N21" s="433"/>
      <c r="O21" s="226"/>
      <c r="P21" s="226">
        <v>0</v>
      </c>
      <c r="Q21" s="249"/>
      <c r="R21" s="226"/>
      <c r="S21" s="368"/>
      <c r="T21" s="478"/>
      <c r="U21" s="382"/>
      <c r="V21" s="382"/>
      <c r="W21" s="383"/>
      <c r="X21" s="382"/>
      <c r="Y21" s="382"/>
      <c r="Z21" s="480"/>
      <c r="AA21" s="382"/>
      <c r="AB21" s="382"/>
      <c r="AC21" s="383"/>
      <c r="AD21" s="396"/>
      <c r="AE21" s="376"/>
    </row>
    <row r="22" spans="1:31" s="359" customFormat="1" ht="22.9" customHeight="1">
      <c r="A22" s="433" t="s">
        <v>59</v>
      </c>
      <c r="B22" s="433" t="s">
        <v>65</v>
      </c>
      <c r="C22" s="226" t="s">
        <v>66</v>
      </c>
      <c r="D22" s="226">
        <v>100.90909090909091</v>
      </c>
      <c r="E22" s="249">
        <v>111</v>
      </c>
      <c r="F22" s="334"/>
      <c r="G22" s="334"/>
      <c r="H22" s="433" t="s">
        <v>152</v>
      </c>
      <c r="I22" s="226" t="s">
        <v>371</v>
      </c>
      <c r="J22" s="226">
        <v>50</v>
      </c>
      <c r="K22" s="249">
        <v>55</v>
      </c>
      <c r="L22" s="334"/>
      <c r="M22" s="334"/>
      <c r="N22" s="433" t="s">
        <v>47</v>
      </c>
      <c r="O22" s="226" t="s">
        <v>370</v>
      </c>
      <c r="P22" s="226">
        <v>104.54545454545455</v>
      </c>
      <c r="Q22" s="249">
        <v>115</v>
      </c>
      <c r="R22" s="337"/>
      <c r="S22" s="369"/>
      <c r="T22" s="478"/>
      <c r="U22" s="382"/>
      <c r="V22" s="382"/>
      <c r="W22" s="383"/>
      <c r="X22" s="385"/>
      <c r="Y22" s="384"/>
      <c r="Z22" s="480"/>
      <c r="AA22" s="382"/>
      <c r="AB22" s="382"/>
      <c r="AC22" s="383"/>
      <c r="AD22" s="397"/>
      <c r="AE22" s="377"/>
    </row>
    <row r="23" spans="1:31" s="359" customFormat="1" ht="37.9" customHeight="1">
      <c r="A23" s="433"/>
      <c r="B23" s="433"/>
      <c r="C23" s="226" t="s">
        <v>11</v>
      </c>
      <c r="D23" s="226">
        <v>4.5454545454545459</v>
      </c>
      <c r="E23" s="249">
        <v>5</v>
      </c>
      <c r="F23" s="334"/>
      <c r="G23" s="334"/>
      <c r="H23" s="433"/>
      <c r="I23" s="226"/>
      <c r="J23" s="226"/>
      <c r="K23" s="249"/>
      <c r="L23" s="334"/>
      <c r="M23" s="334"/>
      <c r="N23" s="433"/>
      <c r="O23" s="226" t="s">
        <v>369</v>
      </c>
      <c r="P23" s="226">
        <v>4.5454545454545459</v>
      </c>
      <c r="Q23" s="249">
        <v>5</v>
      </c>
      <c r="R23" s="334"/>
      <c r="S23" s="366"/>
      <c r="T23" s="478"/>
      <c r="U23" s="382"/>
      <c r="V23" s="382"/>
      <c r="W23" s="383"/>
      <c r="X23" s="384"/>
      <c r="Y23" s="384"/>
      <c r="Z23" s="480"/>
      <c r="AA23" s="382"/>
      <c r="AB23" s="382"/>
      <c r="AC23" s="383"/>
      <c r="AD23" s="397"/>
      <c r="AE23" s="377"/>
    </row>
    <row r="24" spans="1:31" s="359" customFormat="1" ht="22.9" customHeight="1">
      <c r="A24" s="433"/>
      <c r="B24" s="433"/>
      <c r="C24" s="226" t="s">
        <v>34</v>
      </c>
      <c r="D24" s="226">
        <v>0.90909090909090906</v>
      </c>
      <c r="E24" s="249">
        <v>1</v>
      </c>
      <c r="F24" s="334"/>
      <c r="G24" s="334"/>
      <c r="H24" s="433"/>
      <c r="I24" s="226"/>
      <c r="J24" s="226"/>
      <c r="K24" s="249"/>
      <c r="L24" s="334"/>
      <c r="M24" s="334"/>
      <c r="N24" s="433"/>
      <c r="O24" s="226" t="s">
        <v>368</v>
      </c>
      <c r="P24" s="226">
        <v>0.90909090909090906</v>
      </c>
      <c r="Q24" s="249">
        <v>1</v>
      </c>
      <c r="R24" s="334"/>
      <c r="S24" s="366"/>
      <c r="T24" s="478"/>
      <c r="U24" s="382"/>
      <c r="V24" s="382"/>
      <c r="W24" s="383"/>
      <c r="X24" s="384"/>
      <c r="Y24" s="384"/>
      <c r="Z24" s="480"/>
      <c r="AA24" s="382"/>
      <c r="AB24" s="382"/>
      <c r="AC24" s="383"/>
      <c r="AD24" s="397"/>
      <c r="AE24" s="377"/>
    </row>
    <row r="25" spans="1:31" s="359" customFormat="1" ht="22.9" customHeight="1">
      <c r="A25" s="433" t="s">
        <v>367</v>
      </c>
      <c r="B25" s="433" t="s">
        <v>442</v>
      </c>
      <c r="C25" s="361" t="s">
        <v>28</v>
      </c>
      <c r="D25" s="226">
        <v>20</v>
      </c>
      <c r="E25" s="249">
        <f>D25*1050/1000</f>
        <v>21</v>
      </c>
      <c r="F25" s="334"/>
      <c r="G25" s="334"/>
      <c r="H25" s="433" t="s">
        <v>500</v>
      </c>
      <c r="I25" s="226" t="s">
        <v>491</v>
      </c>
      <c r="J25" s="226">
        <f>K25*1000/1050</f>
        <v>76.19047619047619</v>
      </c>
      <c r="K25" s="227">
        <v>80</v>
      </c>
      <c r="L25" s="226"/>
      <c r="M25" s="226"/>
      <c r="N25" s="433" t="s">
        <v>76</v>
      </c>
      <c r="O25" s="226" t="s">
        <v>288</v>
      </c>
      <c r="P25" s="226">
        <v>30</v>
      </c>
      <c r="Q25" s="249">
        <v>33</v>
      </c>
      <c r="R25" s="334"/>
      <c r="S25" s="366"/>
      <c r="T25" s="478"/>
      <c r="U25" s="382"/>
      <c r="V25" s="382"/>
      <c r="W25" s="383"/>
      <c r="X25" s="384"/>
      <c r="Y25" s="382"/>
      <c r="Z25" s="480"/>
      <c r="AA25" s="382"/>
      <c r="AB25" s="382"/>
      <c r="AC25" s="383"/>
      <c r="AD25" s="397"/>
      <c r="AE25" s="377"/>
    </row>
    <row r="26" spans="1:31" s="359" customFormat="1" ht="22.9" customHeight="1">
      <c r="A26" s="433"/>
      <c r="B26" s="433"/>
      <c r="C26" s="226" t="s">
        <v>366</v>
      </c>
      <c r="D26" s="226">
        <v>17.272727272727273</v>
      </c>
      <c r="E26" s="249">
        <v>19</v>
      </c>
      <c r="F26" s="334"/>
      <c r="G26" s="334"/>
      <c r="H26" s="433"/>
      <c r="I26" s="226"/>
      <c r="J26" s="226"/>
      <c r="K26" s="249"/>
      <c r="L26" s="334"/>
      <c r="M26" s="334"/>
      <c r="N26" s="433"/>
      <c r="O26" s="226" t="s">
        <v>365</v>
      </c>
      <c r="P26" s="226">
        <v>1.0909090909090908</v>
      </c>
      <c r="Q26" s="249">
        <v>1.2</v>
      </c>
      <c r="R26" s="334"/>
      <c r="S26" s="366"/>
      <c r="T26" s="478"/>
      <c r="U26" s="382"/>
      <c r="V26" s="382"/>
      <c r="W26" s="383"/>
      <c r="X26" s="384"/>
      <c r="Y26" s="384"/>
      <c r="Z26" s="480"/>
      <c r="AA26" s="382"/>
      <c r="AB26" s="382"/>
      <c r="AC26" s="383"/>
      <c r="AD26" s="397"/>
      <c r="AE26" s="377"/>
    </row>
    <row r="27" spans="1:31" s="359" customFormat="1" ht="22.9" customHeight="1">
      <c r="A27" s="433"/>
      <c r="B27" s="433"/>
      <c r="C27" s="226" t="s">
        <v>364</v>
      </c>
      <c r="D27" s="226">
        <v>0.63636363636363635</v>
      </c>
      <c r="E27" s="334">
        <v>0.7</v>
      </c>
      <c r="F27" s="362"/>
      <c r="G27" s="362"/>
      <c r="H27" s="433"/>
      <c r="I27" s="226"/>
      <c r="J27" s="226"/>
      <c r="K27" s="249"/>
      <c r="L27" s="334"/>
      <c r="M27" s="334"/>
      <c r="N27" s="433"/>
      <c r="O27" s="226" t="s">
        <v>363</v>
      </c>
      <c r="P27" s="226">
        <v>0.45454545454545453</v>
      </c>
      <c r="Q27" s="249">
        <v>0.5</v>
      </c>
      <c r="R27" s="226"/>
      <c r="S27" s="368"/>
      <c r="T27" s="478"/>
      <c r="U27" s="382"/>
      <c r="V27" s="382"/>
      <c r="W27" s="383"/>
      <c r="X27" s="382"/>
      <c r="Y27" s="384"/>
      <c r="Z27" s="480"/>
      <c r="AA27" s="382"/>
      <c r="AB27" s="382"/>
      <c r="AC27" s="383"/>
      <c r="AD27" s="397"/>
      <c r="AE27" s="377"/>
    </row>
    <row r="28" spans="1:31" s="359" customFormat="1" ht="22.9" customHeight="1">
      <c r="A28" s="433"/>
      <c r="B28" s="433"/>
      <c r="C28" s="226" t="s">
        <v>27</v>
      </c>
      <c r="D28" s="226">
        <v>1.3636363636363635</v>
      </c>
      <c r="E28" s="249">
        <v>1.5</v>
      </c>
      <c r="F28" s="226"/>
      <c r="G28" s="226"/>
      <c r="H28" s="433"/>
      <c r="I28" s="226"/>
      <c r="J28" s="226"/>
      <c r="K28" s="249"/>
      <c r="L28" s="334"/>
      <c r="M28" s="334"/>
      <c r="N28" s="433"/>
      <c r="O28" s="226"/>
      <c r="P28" s="226">
        <v>0</v>
      </c>
      <c r="Q28" s="249"/>
      <c r="R28" s="226"/>
      <c r="S28" s="368"/>
      <c r="T28" s="478"/>
      <c r="U28" s="382"/>
      <c r="V28" s="382"/>
      <c r="W28" s="383"/>
      <c r="X28" s="382"/>
      <c r="Y28" s="382"/>
      <c r="Z28" s="480"/>
      <c r="AA28" s="382"/>
      <c r="AB28" s="382"/>
      <c r="AC28" s="383"/>
      <c r="AD28" s="396"/>
      <c r="AE28" s="376"/>
    </row>
    <row r="29" spans="1:31" s="359" customFormat="1" ht="22.9" customHeight="1">
      <c r="A29" s="433"/>
      <c r="B29" s="433"/>
      <c r="C29" s="226"/>
      <c r="D29" s="226">
        <v>0</v>
      </c>
      <c r="E29" s="249"/>
      <c r="F29" s="226"/>
      <c r="G29" s="226"/>
      <c r="H29" s="433"/>
      <c r="I29" s="226"/>
      <c r="J29" s="226"/>
      <c r="K29" s="249"/>
      <c r="L29" s="226"/>
      <c r="M29" s="226"/>
      <c r="N29" s="433"/>
      <c r="O29" s="226"/>
      <c r="P29" s="226">
        <v>0</v>
      </c>
      <c r="Q29" s="249"/>
      <c r="R29" s="226"/>
      <c r="S29" s="368"/>
      <c r="T29" s="478"/>
      <c r="U29" s="382"/>
      <c r="V29" s="382"/>
      <c r="W29" s="383"/>
      <c r="X29" s="382"/>
      <c r="Y29" s="382"/>
      <c r="Z29" s="480"/>
      <c r="AA29" s="382"/>
      <c r="AB29" s="382"/>
      <c r="AC29" s="383"/>
      <c r="AD29" s="396"/>
      <c r="AE29" s="376"/>
    </row>
    <row r="30" spans="1:31" s="359" customFormat="1" ht="22.9" customHeight="1">
      <c r="A30" s="472" t="s">
        <v>362</v>
      </c>
      <c r="B30" s="473"/>
      <c r="C30" s="336" t="s">
        <v>49</v>
      </c>
      <c r="D30" s="226"/>
      <c r="E30" s="249"/>
      <c r="F30" s="226"/>
      <c r="G30" s="226"/>
      <c r="H30" s="336" t="s">
        <v>362</v>
      </c>
      <c r="I30" s="336"/>
      <c r="J30" s="226"/>
      <c r="K30" s="249"/>
      <c r="L30" s="226"/>
      <c r="M30" s="226"/>
      <c r="N30" s="336" t="s">
        <v>362</v>
      </c>
      <c r="O30" s="336" t="s">
        <v>49</v>
      </c>
      <c r="P30" s="226"/>
      <c r="Q30" s="249"/>
      <c r="R30" s="226"/>
      <c r="S30" s="368"/>
      <c r="T30" s="398"/>
      <c r="U30" s="341"/>
      <c r="V30" s="382"/>
      <c r="W30" s="383"/>
      <c r="X30" s="382"/>
      <c r="Y30" s="382"/>
      <c r="Z30" s="341"/>
      <c r="AA30" s="341"/>
      <c r="AB30" s="382"/>
      <c r="AC30" s="383"/>
      <c r="AD30" s="396"/>
      <c r="AE30" s="376"/>
    </row>
    <row r="31" spans="1:31" s="359" customFormat="1" ht="22.9" customHeight="1">
      <c r="A31" s="472" t="s">
        <v>361</v>
      </c>
      <c r="B31" s="473"/>
      <c r="C31" s="336"/>
      <c r="D31" s="226"/>
      <c r="E31" s="249"/>
      <c r="F31" s="226"/>
      <c r="G31" s="226"/>
      <c r="H31" s="336" t="s">
        <v>361</v>
      </c>
      <c r="I31" s="336"/>
      <c r="J31" s="226"/>
      <c r="K31" s="249"/>
      <c r="L31" s="226"/>
      <c r="M31" s="226"/>
      <c r="N31" s="336" t="s">
        <v>361</v>
      </c>
      <c r="O31" s="336"/>
      <c r="P31" s="226"/>
      <c r="Q31" s="249"/>
      <c r="R31" s="226"/>
      <c r="S31" s="368"/>
      <c r="T31" s="398"/>
      <c r="U31" s="341"/>
      <c r="V31" s="382"/>
      <c r="W31" s="383"/>
      <c r="X31" s="382"/>
      <c r="Y31" s="382"/>
      <c r="Z31" s="341"/>
      <c r="AA31" s="382"/>
      <c r="AB31" s="382"/>
      <c r="AC31" s="383"/>
      <c r="AD31" s="396"/>
      <c r="AE31" s="376"/>
    </row>
    <row r="32" spans="1:31" s="359" customFormat="1" ht="22.9" customHeight="1">
      <c r="A32" s="430" t="s">
        <v>360</v>
      </c>
      <c r="B32" s="226" t="s">
        <v>359</v>
      </c>
      <c r="C32" s="226"/>
      <c r="D32" s="226"/>
      <c r="E32" s="226"/>
      <c r="F32" s="362"/>
      <c r="G32" s="261">
        <v>6</v>
      </c>
      <c r="H32" s="226" t="s">
        <v>359</v>
      </c>
      <c r="I32" s="226"/>
      <c r="J32" s="226"/>
      <c r="K32" s="226"/>
      <c r="L32" s="362"/>
      <c r="M32" s="264">
        <v>5.5</v>
      </c>
      <c r="N32" s="226" t="s">
        <v>359</v>
      </c>
      <c r="O32" s="226"/>
      <c r="P32" s="226"/>
      <c r="Q32" s="226"/>
      <c r="R32" s="362"/>
      <c r="S32" s="370">
        <v>5.6</v>
      </c>
      <c r="T32" s="399"/>
      <c r="U32" s="382"/>
      <c r="V32" s="382"/>
      <c r="W32" s="382"/>
      <c r="X32" s="386"/>
      <c r="Y32" s="387"/>
      <c r="Z32" s="382"/>
      <c r="AA32" s="382"/>
      <c r="AB32" s="382"/>
      <c r="AC32" s="382"/>
      <c r="AD32" s="400"/>
      <c r="AE32" s="378"/>
    </row>
    <row r="33" spans="1:43" s="359" customFormat="1" ht="22.9" customHeight="1">
      <c r="A33" s="430"/>
      <c r="B33" s="226" t="s">
        <v>358</v>
      </c>
      <c r="C33" s="226"/>
      <c r="D33" s="226"/>
      <c r="E33" s="342"/>
      <c r="F33" s="362"/>
      <c r="G33" s="261">
        <v>2.2000000000000002</v>
      </c>
      <c r="H33" s="226" t="s">
        <v>358</v>
      </c>
      <c r="I33" s="226"/>
      <c r="J33" s="226"/>
      <c r="K33" s="342"/>
      <c r="L33" s="362"/>
      <c r="M33" s="261">
        <v>2</v>
      </c>
      <c r="N33" s="226" t="s">
        <v>358</v>
      </c>
      <c r="O33" s="226"/>
      <c r="P33" s="226"/>
      <c r="Q33" s="342"/>
      <c r="R33" s="362"/>
      <c r="S33" s="371">
        <v>2.4</v>
      </c>
      <c r="T33" s="399"/>
      <c r="U33" s="382"/>
      <c r="V33" s="382"/>
      <c r="W33" s="388"/>
      <c r="X33" s="386"/>
      <c r="Y33" s="389"/>
      <c r="Z33" s="382"/>
      <c r="AA33" s="382"/>
      <c r="AB33" s="382"/>
      <c r="AC33" s="388"/>
      <c r="AD33" s="400"/>
      <c r="AE33" s="378"/>
    </row>
    <row r="34" spans="1:43" s="359" customFormat="1" ht="22.9" customHeight="1">
      <c r="A34" s="430"/>
      <c r="B34" s="226" t="s">
        <v>357</v>
      </c>
      <c r="C34" s="226"/>
      <c r="D34" s="226"/>
      <c r="E34" s="334"/>
      <c r="F34" s="362"/>
      <c r="G34" s="261">
        <v>2</v>
      </c>
      <c r="H34" s="226" t="s">
        <v>357</v>
      </c>
      <c r="I34" s="226"/>
      <c r="J34" s="226"/>
      <c r="K34" s="334"/>
      <c r="L34" s="362"/>
      <c r="M34" s="264">
        <v>1.6</v>
      </c>
      <c r="N34" s="226" t="s">
        <v>357</v>
      </c>
      <c r="O34" s="226"/>
      <c r="P34" s="226"/>
      <c r="Q34" s="334"/>
      <c r="R34" s="362"/>
      <c r="S34" s="370">
        <v>1.5</v>
      </c>
      <c r="T34" s="399"/>
      <c r="U34" s="382"/>
      <c r="V34" s="382"/>
      <c r="W34" s="384"/>
      <c r="X34" s="386"/>
      <c r="Y34" s="387"/>
      <c r="Z34" s="382"/>
      <c r="AA34" s="382"/>
      <c r="AB34" s="382"/>
      <c r="AC34" s="384"/>
      <c r="AD34" s="400"/>
      <c r="AE34" s="378"/>
    </row>
    <row r="35" spans="1:43" s="359" customFormat="1" ht="22.9" customHeight="1">
      <c r="A35" s="430"/>
      <c r="B35" s="336" t="s">
        <v>356</v>
      </c>
      <c r="C35" s="226"/>
      <c r="D35" s="226"/>
      <c r="E35" s="249"/>
      <c r="F35" s="362"/>
      <c r="G35" s="261">
        <v>0</v>
      </c>
      <c r="H35" s="336" t="s">
        <v>356</v>
      </c>
      <c r="I35" s="226"/>
      <c r="J35" s="226"/>
      <c r="K35" s="249"/>
      <c r="L35" s="362"/>
      <c r="M35" s="363">
        <v>0</v>
      </c>
      <c r="N35" s="336" t="s">
        <v>356</v>
      </c>
      <c r="O35" s="226"/>
      <c r="P35" s="226"/>
      <c r="Q35" s="249"/>
      <c r="R35" s="362"/>
      <c r="S35" s="372">
        <v>0</v>
      </c>
      <c r="T35" s="398"/>
      <c r="U35" s="382"/>
      <c r="V35" s="382"/>
      <c r="W35" s="383"/>
      <c r="X35" s="386"/>
      <c r="Y35" s="390"/>
      <c r="Z35" s="341"/>
      <c r="AA35" s="382"/>
      <c r="AB35" s="382"/>
      <c r="AC35" s="383"/>
      <c r="AD35" s="400"/>
      <c r="AE35" s="378"/>
    </row>
    <row r="36" spans="1:43" s="359" customFormat="1" ht="22.9" customHeight="1">
      <c r="A36" s="430"/>
      <c r="B36" s="345" t="s">
        <v>355</v>
      </c>
      <c r="C36" s="226"/>
      <c r="D36" s="226"/>
      <c r="E36" s="249"/>
      <c r="F36" s="362"/>
      <c r="G36" s="261">
        <v>0</v>
      </c>
      <c r="H36" s="345" t="s">
        <v>355</v>
      </c>
      <c r="I36" s="226"/>
      <c r="J36" s="226"/>
      <c r="K36" s="249"/>
      <c r="L36" s="362"/>
      <c r="M36" s="363">
        <v>1</v>
      </c>
      <c r="N36" s="345" t="s">
        <v>355</v>
      </c>
      <c r="O36" s="226"/>
      <c r="P36" s="226"/>
      <c r="Q36" s="249"/>
      <c r="R36" s="362"/>
      <c r="S36" s="372">
        <v>1</v>
      </c>
      <c r="T36" s="401"/>
      <c r="U36" s="382"/>
      <c r="V36" s="382"/>
      <c r="W36" s="383"/>
      <c r="X36" s="386"/>
      <c r="Y36" s="390"/>
      <c r="Z36" s="391"/>
      <c r="AA36" s="382"/>
      <c r="AB36" s="382"/>
      <c r="AC36" s="383"/>
      <c r="AD36" s="400"/>
      <c r="AE36" s="378"/>
    </row>
    <row r="37" spans="1:43" s="359" customFormat="1" ht="22.9" customHeight="1">
      <c r="A37" s="430"/>
      <c r="B37" s="226" t="s">
        <v>160</v>
      </c>
      <c r="C37" s="226"/>
      <c r="D37" s="226"/>
      <c r="E37" s="249"/>
      <c r="F37" s="362"/>
      <c r="G37" s="261">
        <v>2.5</v>
      </c>
      <c r="H37" s="226" t="s">
        <v>160</v>
      </c>
      <c r="I37" s="226"/>
      <c r="J37" s="226"/>
      <c r="K37" s="249"/>
      <c r="L37" s="362"/>
      <c r="M37" s="261">
        <v>2.5</v>
      </c>
      <c r="N37" s="226" t="s">
        <v>160</v>
      </c>
      <c r="O37" s="226"/>
      <c r="P37" s="226"/>
      <c r="Q37" s="249"/>
      <c r="R37" s="362"/>
      <c r="S37" s="371">
        <v>2.5</v>
      </c>
      <c r="T37" s="399"/>
      <c r="U37" s="382"/>
      <c r="V37" s="382"/>
      <c r="W37" s="383"/>
      <c r="X37" s="386"/>
      <c r="Y37" s="389"/>
      <c r="Z37" s="382"/>
      <c r="AA37" s="382"/>
      <c r="AB37" s="382"/>
      <c r="AC37" s="383"/>
      <c r="AD37" s="400"/>
      <c r="AE37" s="378"/>
    </row>
    <row r="38" spans="1:43" s="359" customFormat="1" ht="22.9" customHeight="1">
      <c r="A38" s="430"/>
      <c r="B38" s="337" t="s">
        <v>159</v>
      </c>
      <c r="C38" s="226"/>
      <c r="D38" s="226"/>
      <c r="E38" s="364"/>
      <c r="F38" s="362"/>
      <c r="G38" s="261">
        <v>746.5</v>
      </c>
      <c r="H38" s="337" t="s">
        <v>159</v>
      </c>
      <c r="I38" s="226"/>
      <c r="J38" s="226"/>
      <c r="K38" s="364"/>
      <c r="L38" s="362"/>
      <c r="M38" s="261">
        <v>760</v>
      </c>
      <c r="N38" s="337" t="s">
        <v>159</v>
      </c>
      <c r="O38" s="226"/>
      <c r="P38" s="226"/>
      <c r="Q38" s="364"/>
      <c r="R38" s="362"/>
      <c r="S38" s="373">
        <v>785</v>
      </c>
      <c r="T38" s="402"/>
      <c r="U38" s="382"/>
      <c r="V38" s="382"/>
      <c r="W38" s="392"/>
      <c r="X38" s="386"/>
      <c r="Y38" s="393"/>
      <c r="Z38" s="385"/>
      <c r="AA38" s="382"/>
      <c r="AB38" s="382"/>
      <c r="AC38" s="392"/>
      <c r="AD38" s="403"/>
      <c r="AE38" s="379"/>
    </row>
    <row r="39" spans="1:43" s="240" customFormat="1" ht="19.899999999999999" customHeight="1">
      <c r="A39" s="274" t="s">
        <v>158</v>
      </c>
      <c r="B39" s="275"/>
      <c r="C39" s="276"/>
      <c r="D39" s="277"/>
      <c r="E39" s="278"/>
      <c r="F39" s="279"/>
      <c r="G39" s="280"/>
      <c r="H39" s="274" t="s">
        <v>158</v>
      </c>
      <c r="I39" s="275"/>
      <c r="J39" s="276"/>
      <c r="K39" s="277"/>
      <c r="L39" s="278"/>
      <c r="M39" s="279"/>
      <c r="N39" s="274" t="s">
        <v>158</v>
      </c>
      <c r="O39" s="275"/>
      <c r="P39" s="276"/>
      <c r="Q39" s="277"/>
      <c r="R39" s="278"/>
      <c r="S39" s="279"/>
      <c r="T39" s="404"/>
      <c r="U39" s="405"/>
      <c r="V39" s="406"/>
      <c r="W39" s="407"/>
      <c r="X39" s="408"/>
      <c r="Y39" s="409"/>
      <c r="Z39" s="410"/>
      <c r="AA39" s="405"/>
      <c r="AB39" s="406"/>
      <c r="AC39" s="407"/>
      <c r="AD39" s="411"/>
      <c r="AE39" s="280"/>
      <c r="AP39" s="281"/>
      <c r="AQ39" s="231"/>
    </row>
    <row r="40" spans="1:43" s="287" customFormat="1" ht="21">
      <c r="A40" s="282" t="s">
        <v>157</v>
      </c>
      <c r="B40" s="283"/>
      <c r="C40" s="284"/>
      <c r="D40" s="284"/>
      <c r="E40" s="284"/>
      <c r="F40" s="285"/>
      <c r="G40" s="285"/>
      <c r="H40" s="286"/>
      <c r="J40" s="284"/>
      <c r="L40" s="286" t="s">
        <v>156</v>
      </c>
      <c r="M40" s="286"/>
      <c r="N40" s="288"/>
      <c r="R40" s="286"/>
      <c r="S40" s="286"/>
      <c r="T40" s="286" t="s">
        <v>155</v>
      </c>
      <c r="V40" s="284"/>
      <c r="W40" s="284"/>
      <c r="Z40" s="357" t="s">
        <v>154</v>
      </c>
      <c r="AA40" s="284"/>
      <c r="AB40" s="284"/>
      <c r="AD40" s="286"/>
      <c r="AE40" s="286"/>
    </row>
    <row r="41" spans="1:43" ht="16.5">
      <c r="A41" s="290"/>
      <c r="B41" s="291">
        <v>98</v>
      </c>
      <c r="C41" s="291">
        <v>29.5</v>
      </c>
      <c r="D41" s="292">
        <v>26</v>
      </c>
      <c r="E41" s="291"/>
      <c r="F41" s="291"/>
      <c r="G41" s="291"/>
      <c r="H41" s="291">
        <v>106.5</v>
      </c>
      <c r="I41" s="291">
        <v>28.7</v>
      </c>
      <c r="J41" s="292">
        <v>24.5</v>
      </c>
      <c r="L41" s="294"/>
      <c r="M41" s="294"/>
      <c r="N41" s="291">
        <v>105</v>
      </c>
      <c r="O41" s="291">
        <v>28.5</v>
      </c>
      <c r="P41" s="292">
        <v>22.5</v>
      </c>
      <c r="Q41" s="292"/>
      <c r="R41" s="294"/>
      <c r="S41" s="294"/>
      <c r="T41" s="291">
        <v>106.5</v>
      </c>
      <c r="U41" s="291">
        <v>28.7</v>
      </c>
      <c r="V41" s="292">
        <v>24.5</v>
      </c>
      <c r="W41" s="291"/>
      <c r="X41" s="292"/>
      <c r="Y41" s="292"/>
      <c r="Z41" s="291">
        <v>0</v>
      </c>
      <c r="AA41" s="291">
        <v>0</v>
      </c>
      <c r="AB41" s="292">
        <v>0</v>
      </c>
      <c r="AC41" s="291"/>
      <c r="AD41" s="291"/>
      <c r="AE41" s="291"/>
    </row>
  </sheetData>
  <mergeCells count="44">
    <mergeCell ref="N25:N29"/>
    <mergeCell ref="A25:A29"/>
    <mergeCell ref="B25:B29"/>
    <mergeCell ref="N22:N24"/>
    <mergeCell ref="H16:H21"/>
    <mergeCell ref="H25:H29"/>
    <mergeCell ref="T5:T8"/>
    <mergeCell ref="T9:T15"/>
    <mergeCell ref="N5:N8"/>
    <mergeCell ref="B16:B21"/>
    <mergeCell ref="A22:A24"/>
    <mergeCell ref="A5:A8"/>
    <mergeCell ref="A9:A15"/>
    <mergeCell ref="B5:B8"/>
    <mergeCell ref="B22:B24"/>
    <mergeCell ref="H5:H8"/>
    <mergeCell ref="H9:H15"/>
    <mergeCell ref="P3:S3"/>
    <mergeCell ref="V3:Y3"/>
    <mergeCell ref="A1:AD1"/>
    <mergeCell ref="N3:O3"/>
    <mergeCell ref="T3:U3"/>
    <mergeCell ref="Z3:AA3"/>
    <mergeCell ref="AB3:AD3"/>
    <mergeCell ref="D3:G3"/>
    <mergeCell ref="J3:M3"/>
    <mergeCell ref="B3:C3"/>
    <mergeCell ref="H3:I3"/>
    <mergeCell ref="A32:A38"/>
    <mergeCell ref="T16:T21"/>
    <mergeCell ref="T22:T24"/>
    <mergeCell ref="T25:T29"/>
    <mergeCell ref="Z5:Z8"/>
    <mergeCell ref="Z9:Z15"/>
    <mergeCell ref="Z16:Z21"/>
    <mergeCell ref="Z22:Z24"/>
    <mergeCell ref="Z25:Z29"/>
    <mergeCell ref="H22:H24"/>
    <mergeCell ref="A31:B31"/>
    <mergeCell ref="N9:N15"/>
    <mergeCell ref="N16:N21"/>
    <mergeCell ref="B9:B15"/>
    <mergeCell ref="A30:B30"/>
    <mergeCell ref="A16:A21"/>
  </mergeCells>
  <phoneticPr fontId="22" type="noConversion"/>
  <pageMargins left="0" right="0" top="0" bottom="0" header="0" footer="0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showZeros="0" topLeftCell="K1" zoomScale="85" zoomScaleNormal="85" zoomScaleSheetLayoutView="55" workbookViewId="0">
      <selection activeCell="T16" sqref="T16:T21"/>
    </sheetView>
  </sheetViews>
  <sheetFormatPr defaultColWidth="8.875" defaultRowHeight="16.5"/>
  <cols>
    <col min="1" max="1" width="5.5" style="9" customWidth="1"/>
    <col min="2" max="2" width="7.875" style="8" customWidth="1"/>
    <col min="3" max="3" width="10.5" style="9" customWidth="1"/>
    <col min="4" max="4" width="6.25" style="9" customWidth="1"/>
    <col min="5" max="5" width="6.875" style="9" customWidth="1"/>
    <col min="6" max="7" width="10.125" style="8" customWidth="1"/>
    <col min="8" max="8" width="7.875" style="8" customWidth="1"/>
    <col min="9" max="9" width="13.125" style="9" customWidth="1"/>
    <col min="10" max="10" width="5.625" style="9" customWidth="1"/>
    <col min="11" max="11" width="6.875" style="9" customWidth="1"/>
    <col min="12" max="13" width="11.5" style="8" customWidth="1"/>
    <col min="14" max="14" width="7.875" style="8" customWidth="1"/>
    <col min="15" max="15" width="13" style="9" customWidth="1"/>
    <col min="16" max="16" width="5.75" style="9" customWidth="1"/>
    <col min="17" max="17" width="6.875" style="9" customWidth="1"/>
    <col min="18" max="19" width="11.375" style="8" customWidth="1"/>
    <col min="20" max="20" width="7.875" style="8" customWidth="1"/>
    <col min="21" max="21" width="11.75" style="9" customWidth="1"/>
    <col min="22" max="22" width="5.5" style="9" customWidth="1"/>
    <col min="23" max="23" width="6.875" style="9" customWidth="1"/>
    <col min="24" max="25" width="11.625" style="8" customWidth="1"/>
    <col min="26" max="26" width="7.875" style="8" customWidth="1"/>
    <col min="27" max="27" width="15.75" style="9" customWidth="1"/>
    <col min="28" max="28" width="5.625" style="9" customWidth="1"/>
    <col min="29" max="29" width="6.875" style="9" customWidth="1"/>
    <col min="30" max="30" width="11.375" style="8" customWidth="1"/>
    <col min="36" max="36" width="8.875" style="7"/>
    <col min="37" max="37" width="17.875" style="7" bestFit="1" customWidth="1"/>
    <col min="38" max="16384" width="8.875" style="7"/>
  </cols>
  <sheetData>
    <row r="1" spans="1:40" s="1" customFormat="1" ht="28.15" customHeight="1">
      <c r="C1" s="87" t="s">
        <v>79</v>
      </c>
      <c r="K1" s="1" t="s">
        <v>406</v>
      </c>
    </row>
    <row r="2" spans="1:40" s="2" customFormat="1" ht="19.5">
      <c r="B2" s="3" t="s">
        <v>405</v>
      </c>
      <c r="C2" s="4">
        <v>1100</v>
      </c>
      <c r="D2" s="5" t="s">
        <v>404</v>
      </c>
      <c r="E2" s="5"/>
      <c r="F2" s="6"/>
      <c r="G2" s="6"/>
      <c r="I2" s="2" t="s">
        <v>403</v>
      </c>
      <c r="K2" s="5"/>
      <c r="L2" s="5"/>
      <c r="M2" s="5"/>
      <c r="Q2" s="5"/>
      <c r="R2" s="5"/>
      <c r="S2" s="5"/>
      <c r="U2" s="13" t="s">
        <v>402</v>
      </c>
      <c r="V2" s="13"/>
      <c r="W2" s="13"/>
      <c r="X2" s="13"/>
      <c r="Y2" s="13"/>
      <c r="Z2" s="13"/>
      <c r="AA2" s="21" t="s">
        <v>401</v>
      </c>
      <c r="AN2" s="5"/>
    </row>
    <row r="3" spans="1:40" s="59" customFormat="1" ht="19.5">
      <c r="A3" s="105" t="s">
        <v>400</v>
      </c>
      <c r="B3" s="509">
        <v>44166</v>
      </c>
      <c r="C3" s="509"/>
      <c r="D3" s="487">
        <v>44166</v>
      </c>
      <c r="E3" s="488"/>
      <c r="F3" s="488"/>
      <c r="G3" s="489"/>
      <c r="H3" s="508">
        <v>44167</v>
      </c>
      <c r="I3" s="508"/>
      <c r="J3" s="487">
        <v>44167</v>
      </c>
      <c r="K3" s="488"/>
      <c r="L3" s="488"/>
      <c r="M3" s="489"/>
      <c r="N3" s="508">
        <v>44168</v>
      </c>
      <c r="O3" s="508"/>
      <c r="P3" s="487">
        <v>44168</v>
      </c>
      <c r="Q3" s="488"/>
      <c r="R3" s="488"/>
      <c r="S3" s="489"/>
      <c r="T3" s="508">
        <v>44169</v>
      </c>
      <c r="U3" s="508"/>
      <c r="V3" s="441">
        <v>44169</v>
      </c>
      <c r="W3" s="442"/>
      <c r="X3" s="442"/>
      <c r="Y3" s="443"/>
      <c r="Z3" s="439">
        <v>44172</v>
      </c>
      <c r="AA3" s="508"/>
      <c r="AB3" s="441">
        <v>44172</v>
      </c>
      <c r="AC3" s="442"/>
      <c r="AD3" s="442"/>
      <c r="AE3" s="443"/>
    </row>
    <row r="4" spans="1:40" s="163" customFormat="1" ht="49.5">
      <c r="A4" s="166" t="s">
        <v>399</v>
      </c>
      <c r="B4" s="103" t="s">
        <v>237</v>
      </c>
      <c r="C4" s="186" t="s">
        <v>236</v>
      </c>
      <c r="D4" s="186" t="s">
        <v>235</v>
      </c>
      <c r="E4" s="186" t="s">
        <v>234</v>
      </c>
      <c r="F4" s="186" t="s">
        <v>397</v>
      </c>
      <c r="G4" s="165" t="s">
        <v>398</v>
      </c>
      <c r="H4" s="103" t="s">
        <v>237</v>
      </c>
      <c r="I4" s="103" t="s">
        <v>236</v>
      </c>
      <c r="J4" s="103" t="s">
        <v>235</v>
      </c>
      <c r="K4" s="103" t="s">
        <v>234</v>
      </c>
      <c r="L4" s="103" t="s">
        <v>397</v>
      </c>
      <c r="M4" s="103" t="s">
        <v>396</v>
      </c>
      <c r="N4" s="103" t="s">
        <v>237</v>
      </c>
      <c r="O4" s="103" t="s">
        <v>236</v>
      </c>
      <c r="P4" s="103" t="s">
        <v>235</v>
      </c>
      <c r="Q4" s="103" t="s">
        <v>234</v>
      </c>
      <c r="R4" s="103" t="s">
        <v>397</v>
      </c>
      <c r="S4" s="103" t="s">
        <v>396</v>
      </c>
      <c r="T4" s="103" t="s">
        <v>237</v>
      </c>
      <c r="U4" s="103" t="s">
        <v>236</v>
      </c>
      <c r="V4" s="103" t="s">
        <v>235</v>
      </c>
      <c r="W4" s="103" t="s">
        <v>234</v>
      </c>
      <c r="X4" s="103" t="s">
        <v>397</v>
      </c>
      <c r="Y4" s="103" t="s">
        <v>396</v>
      </c>
      <c r="Z4" s="103" t="s">
        <v>237</v>
      </c>
      <c r="AA4" s="103" t="s">
        <v>236</v>
      </c>
      <c r="AB4" s="103" t="s">
        <v>235</v>
      </c>
      <c r="AC4" s="103" t="s">
        <v>234</v>
      </c>
      <c r="AD4" s="103" t="s">
        <v>397</v>
      </c>
      <c r="AE4" s="103" t="s">
        <v>396</v>
      </c>
      <c r="AH4" s="164"/>
    </row>
    <row r="5" spans="1:40" s="163" customFormat="1" ht="19.5">
      <c r="A5" s="499" t="s">
        <v>411</v>
      </c>
      <c r="B5" s="499" t="s">
        <v>92</v>
      </c>
      <c r="C5" s="162" t="s">
        <v>31</v>
      </c>
      <c r="D5" s="162">
        <v>80</v>
      </c>
      <c r="E5" s="162">
        <v>88</v>
      </c>
      <c r="F5" s="162" t="s">
        <v>61</v>
      </c>
      <c r="G5" s="102"/>
      <c r="H5" s="499" t="s">
        <v>412</v>
      </c>
      <c r="I5" s="413" t="s">
        <v>230</v>
      </c>
      <c r="J5" s="103">
        <v>249.81818181818181</v>
      </c>
      <c r="K5" s="103">
        <v>274.8</v>
      </c>
      <c r="L5" s="184"/>
      <c r="M5" s="103"/>
      <c r="N5" s="513" t="s">
        <v>572</v>
      </c>
      <c r="O5" s="162" t="s">
        <v>38</v>
      </c>
      <c r="P5" s="162">
        <v>107.27272727272727</v>
      </c>
      <c r="Q5" s="162">
        <v>118</v>
      </c>
      <c r="R5" s="162" t="s">
        <v>61</v>
      </c>
      <c r="S5" s="103"/>
      <c r="T5" s="499" t="s">
        <v>593</v>
      </c>
      <c r="U5" s="228" t="s">
        <v>592</v>
      </c>
      <c r="V5" s="228">
        <v>75</v>
      </c>
      <c r="W5" s="246">
        <f>V5*1050/1000</f>
        <v>78.75</v>
      </c>
      <c r="X5" s="103"/>
      <c r="Y5" s="103"/>
      <c r="Z5" s="499" t="s">
        <v>576</v>
      </c>
      <c r="AA5" s="228" t="s">
        <v>289</v>
      </c>
      <c r="AB5" s="228">
        <v>7.9090909090909092</v>
      </c>
      <c r="AC5" s="246">
        <v>8.6999999999999993</v>
      </c>
      <c r="AD5" s="162"/>
      <c r="AE5" s="103"/>
      <c r="AH5" s="164"/>
    </row>
    <row r="6" spans="1:40" s="163" customFormat="1" ht="19.5">
      <c r="A6" s="500"/>
      <c r="B6" s="500"/>
      <c r="C6" s="162" t="s">
        <v>458</v>
      </c>
      <c r="D6" s="162">
        <v>37.272727272727273</v>
      </c>
      <c r="E6" s="162">
        <v>41</v>
      </c>
      <c r="F6" s="27" t="s">
        <v>58</v>
      </c>
      <c r="G6" s="102"/>
      <c r="H6" s="500"/>
      <c r="I6" s="413" t="s">
        <v>227</v>
      </c>
      <c r="J6" s="103">
        <v>70.909090909090907</v>
      </c>
      <c r="K6" s="103">
        <v>78</v>
      </c>
      <c r="L6" s="184"/>
      <c r="M6" s="103"/>
      <c r="N6" s="514"/>
      <c r="O6" s="162" t="s">
        <v>11</v>
      </c>
      <c r="P6" s="162">
        <v>6.5454545454545459</v>
      </c>
      <c r="Q6" s="162">
        <v>7.2</v>
      </c>
      <c r="R6" s="162">
        <v>0</v>
      </c>
      <c r="S6" s="103"/>
      <c r="T6" s="500"/>
      <c r="U6" s="103"/>
      <c r="V6" s="103"/>
      <c r="W6" s="103"/>
      <c r="X6" s="103"/>
      <c r="Y6" s="103"/>
      <c r="Z6" s="500"/>
      <c r="AA6" s="248" t="s">
        <v>285</v>
      </c>
      <c r="AB6" s="228">
        <v>160.45454545454547</v>
      </c>
      <c r="AC6" s="246">
        <v>176.5</v>
      </c>
      <c r="AD6" s="103"/>
      <c r="AE6" s="103"/>
      <c r="AH6" s="164"/>
    </row>
    <row r="7" spans="1:40" s="163" customFormat="1" ht="19.5">
      <c r="A7" s="500"/>
      <c r="B7" s="500"/>
      <c r="C7" s="195" t="s">
        <v>459</v>
      </c>
      <c r="D7" s="162">
        <v>18.181818181818183</v>
      </c>
      <c r="E7" s="162">
        <v>20</v>
      </c>
      <c r="F7" s="162">
        <v>0</v>
      </c>
      <c r="G7" s="102"/>
      <c r="H7" s="500"/>
      <c r="I7" s="413" t="s">
        <v>224</v>
      </c>
      <c r="J7" s="103">
        <v>27.272727272727273</v>
      </c>
      <c r="K7" s="103">
        <v>30</v>
      </c>
      <c r="L7" s="27" t="s">
        <v>58</v>
      </c>
      <c r="M7" s="103"/>
      <c r="N7" s="514"/>
      <c r="O7" s="162" t="s">
        <v>573</v>
      </c>
      <c r="P7" s="162">
        <v>27.272727272727273</v>
      </c>
      <c r="Q7" s="162">
        <v>30</v>
      </c>
      <c r="R7" s="27" t="s">
        <v>58</v>
      </c>
      <c r="S7" s="103"/>
      <c r="T7" s="500"/>
      <c r="U7" s="103"/>
      <c r="V7" s="103"/>
      <c r="W7" s="103"/>
      <c r="X7" s="103"/>
      <c r="Y7" s="103"/>
      <c r="Z7" s="500"/>
      <c r="AA7" s="228" t="s">
        <v>189</v>
      </c>
      <c r="AB7" s="228">
        <v>4.5454545454545459</v>
      </c>
      <c r="AC7" s="246">
        <v>5</v>
      </c>
      <c r="AD7" s="103"/>
      <c r="AE7" s="103"/>
      <c r="AH7" s="164"/>
    </row>
    <row r="8" spans="1:40" s="163" customFormat="1" ht="19.5">
      <c r="A8" s="500"/>
      <c r="B8" s="500"/>
      <c r="C8" s="162" t="s">
        <v>220</v>
      </c>
      <c r="D8" s="162">
        <v>7.2727272727272725</v>
      </c>
      <c r="E8" s="162">
        <v>8</v>
      </c>
      <c r="F8" s="27" t="s">
        <v>58</v>
      </c>
      <c r="G8" s="102"/>
      <c r="H8" s="500"/>
      <c r="I8" s="414" t="s">
        <v>7</v>
      </c>
      <c r="J8" s="162">
        <v>16.363636363636363</v>
      </c>
      <c r="K8" s="162">
        <v>18</v>
      </c>
      <c r="L8" s="27" t="s">
        <v>58</v>
      </c>
      <c r="M8" s="103"/>
      <c r="N8" s="514"/>
      <c r="O8" s="162" t="s">
        <v>574</v>
      </c>
      <c r="P8" s="162">
        <v>27.272727272727273</v>
      </c>
      <c r="Q8" s="162">
        <v>30</v>
      </c>
      <c r="R8" s="27"/>
      <c r="S8" s="103"/>
      <c r="T8" s="500"/>
      <c r="U8" s="103"/>
      <c r="V8" s="103"/>
      <c r="W8" s="103"/>
      <c r="X8" s="103"/>
      <c r="Y8" s="103"/>
      <c r="Z8" s="500"/>
      <c r="AA8" s="228" t="s">
        <v>281</v>
      </c>
      <c r="AB8" s="228">
        <v>0.90909090909090906</v>
      </c>
      <c r="AC8" s="246">
        <v>1</v>
      </c>
      <c r="AD8" s="103"/>
      <c r="AE8" s="103"/>
      <c r="AH8" s="164"/>
    </row>
    <row r="9" spans="1:40" s="61" customFormat="1" ht="18.600000000000001" customHeight="1">
      <c r="A9" s="500"/>
      <c r="B9" s="500"/>
      <c r="C9" s="162" t="s">
        <v>11</v>
      </c>
      <c r="D9" s="162">
        <v>5.4545454545454541</v>
      </c>
      <c r="E9" s="162">
        <v>6</v>
      </c>
      <c r="F9" s="162">
        <v>0</v>
      </c>
      <c r="G9" s="162">
        <v>0</v>
      </c>
      <c r="H9" s="500"/>
      <c r="I9" s="414" t="s">
        <v>222</v>
      </c>
      <c r="J9" s="162">
        <v>5.6181818181818182</v>
      </c>
      <c r="K9" s="162">
        <v>6.18</v>
      </c>
      <c r="L9" s="162">
        <v>0</v>
      </c>
      <c r="M9" s="185">
        <v>0</v>
      </c>
      <c r="N9" s="514"/>
      <c r="O9" s="26"/>
      <c r="P9" s="26"/>
      <c r="Q9" s="26"/>
      <c r="R9" s="26"/>
      <c r="S9" s="162">
        <v>0</v>
      </c>
      <c r="T9" s="500"/>
      <c r="U9" s="26"/>
      <c r="V9" s="26"/>
      <c r="W9" s="26"/>
      <c r="X9" s="162">
        <v>0</v>
      </c>
      <c r="Y9" s="162">
        <v>0</v>
      </c>
      <c r="Z9" s="500"/>
      <c r="AA9" s="26"/>
      <c r="AB9" s="26"/>
      <c r="AC9" s="26"/>
      <c r="AD9" s="162">
        <v>0</v>
      </c>
      <c r="AE9" s="162">
        <v>0</v>
      </c>
    </row>
    <row r="10" spans="1:40" s="61" customFormat="1" ht="19.5">
      <c r="A10" s="500"/>
      <c r="B10" s="500"/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500"/>
      <c r="I10" s="414" t="s">
        <v>221</v>
      </c>
      <c r="J10" s="162">
        <v>2.5454545454545454</v>
      </c>
      <c r="K10" s="162">
        <v>2.8</v>
      </c>
      <c r="L10" s="162">
        <v>0</v>
      </c>
      <c r="M10" s="162">
        <v>0</v>
      </c>
      <c r="N10" s="514"/>
      <c r="O10" s="26"/>
      <c r="P10" s="26"/>
      <c r="Q10" s="26"/>
      <c r="R10" s="26"/>
      <c r="S10" s="162">
        <v>0</v>
      </c>
      <c r="T10" s="500"/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500"/>
      <c r="AA10" s="26"/>
      <c r="AB10" s="26"/>
      <c r="AC10" s="26"/>
      <c r="AD10" s="162">
        <v>0</v>
      </c>
      <c r="AE10" s="162">
        <v>0</v>
      </c>
    </row>
    <row r="11" spans="1:40" s="61" customFormat="1" ht="19.5">
      <c r="A11" s="500"/>
      <c r="B11" s="500"/>
      <c r="C11" s="26"/>
      <c r="D11" s="26"/>
      <c r="E11" s="26"/>
      <c r="F11" s="26"/>
      <c r="G11" s="162">
        <v>0</v>
      </c>
      <c r="H11" s="500"/>
      <c r="I11" s="414" t="s">
        <v>219</v>
      </c>
      <c r="J11" s="162">
        <v>0.54545454545454541</v>
      </c>
      <c r="K11" s="162">
        <v>0.6</v>
      </c>
      <c r="L11" s="162">
        <v>0</v>
      </c>
      <c r="M11" s="162">
        <v>0</v>
      </c>
      <c r="N11" s="514"/>
      <c r="O11" s="26"/>
      <c r="P11" s="26"/>
      <c r="Q11" s="26"/>
      <c r="R11" s="26"/>
      <c r="S11" s="162">
        <v>0</v>
      </c>
      <c r="T11" s="500"/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500"/>
      <c r="AA11" s="26"/>
      <c r="AB11" s="26"/>
      <c r="AC11" s="26"/>
      <c r="AD11" s="162">
        <v>0</v>
      </c>
      <c r="AE11" s="162">
        <v>0</v>
      </c>
    </row>
    <row r="12" spans="1:40" s="61" customFormat="1" ht="18.600000000000001" customHeight="1">
      <c r="A12" s="500"/>
      <c r="B12" s="500"/>
      <c r="C12" s="26"/>
      <c r="D12" s="26"/>
      <c r="E12" s="26"/>
      <c r="F12" s="26"/>
      <c r="G12" s="162">
        <v>0</v>
      </c>
      <c r="H12" s="500"/>
      <c r="I12" s="414" t="s">
        <v>217</v>
      </c>
      <c r="J12" s="162">
        <v>6.5454545454545459</v>
      </c>
      <c r="K12" s="162">
        <v>7.2</v>
      </c>
      <c r="L12" s="162">
        <v>0</v>
      </c>
      <c r="M12" s="162">
        <v>0</v>
      </c>
      <c r="N12" s="514"/>
      <c r="O12" s="26"/>
      <c r="P12" s="26"/>
      <c r="Q12" s="26"/>
      <c r="R12" s="26"/>
      <c r="S12" s="162">
        <v>0</v>
      </c>
      <c r="T12" s="500"/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500"/>
      <c r="AA12" s="26"/>
      <c r="AB12" s="26"/>
      <c r="AC12" s="26"/>
      <c r="AD12" s="162">
        <v>0</v>
      </c>
      <c r="AE12" s="162">
        <v>0</v>
      </c>
    </row>
    <row r="13" spans="1:40" s="61" customFormat="1" ht="19.5">
      <c r="A13" s="500"/>
      <c r="B13" s="500"/>
      <c r="C13" s="26"/>
      <c r="D13" s="26"/>
      <c r="E13" s="26"/>
      <c r="F13" s="26"/>
      <c r="G13" s="162">
        <v>0</v>
      </c>
      <c r="H13" s="500"/>
      <c r="I13" s="414" t="s">
        <v>216</v>
      </c>
      <c r="J13" s="162">
        <v>1.3636363636363635</v>
      </c>
      <c r="K13" s="162">
        <v>1.5</v>
      </c>
      <c r="L13" s="162">
        <v>0</v>
      </c>
      <c r="M13" s="162">
        <v>0</v>
      </c>
      <c r="N13" s="514"/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500"/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500"/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</row>
    <row r="14" spans="1:40" s="61" customFormat="1" ht="18.600000000000001" customHeight="1">
      <c r="A14" s="500"/>
      <c r="B14" s="500"/>
      <c r="C14" s="26"/>
      <c r="D14" s="26"/>
      <c r="E14" s="26"/>
      <c r="F14" s="26"/>
      <c r="G14" s="162">
        <v>0</v>
      </c>
      <c r="H14" s="500"/>
      <c r="I14" s="414"/>
      <c r="J14" s="162"/>
      <c r="K14" s="162"/>
      <c r="L14" s="162"/>
      <c r="M14" s="162">
        <v>0</v>
      </c>
      <c r="N14" s="514"/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500"/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500"/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</row>
    <row r="15" spans="1:40" s="61" customFormat="1" ht="18.600000000000001" customHeight="1">
      <c r="A15" s="501"/>
      <c r="B15" s="501"/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501"/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515"/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501"/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501"/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</row>
    <row r="16" spans="1:40" s="61" customFormat="1" ht="18.600000000000001" customHeight="1">
      <c r="A16" s="502" t="s">
        <v>8</v>
      </c>
      <c r="B16" s="502" t="s">
        <v>93</v>
      </c>
      <c r="C16" s="162" t="s">
        <v>215</v>
      </c>
      <c r="D16" s="162">
        <v>66.818181818181813</v>
      </c>
      <c r="E16" s="162">
        <v>73.5</v>
      </c>
      <c r="F16" s="162">
        <v>0</v>
      </c>
      <c r="G16" s="162">
        <v>0</v>
      </c>
      <c r="H16" s="502" t="s">
        <v>413</v>
      </c>
      <c r="I16" s="162" t="s">
        <v>214</v>
      </c>
      <c r="J16" s="162">
        <v>80.181818181818187</v>
      </c>
      <c r="K16" s="162">
        <v>88.2</v>
      </c>
      <c r="L16" s="162">
        <v>0</v>
      </c>
      <c r="M16" s="162">
        <v>0</v>
      </c>
      <c r="N16" s="502" t="s">
        <v>98</v>
      </c>
      <c r="O16" s="162" t="s">
        <v>349</v>
      </c>
      <c r="P16" s="162">
        <v>22.727272727272727</v>
      </c>
      <c r="Q16" s="162">
        <v>25</v>
      </c>
      <c r="R16" s="162" t="s">
        <v>61</v>
      </c>
      <c r="S16" s="162">
        <v>0</v>
      </c>
      <c r="T16" s="502" t="s">
        <v>100</v>
      </c>
      <c r="U16" s="162" t="s">
        <v>28</v>
      </c>
      <c r="V16" s="162">
        <v>65.454545454545453</v>
      </c>
      <c r="W16" s="162">
        <v>72</v>
      </c>
      <c r="X16" s="27" t="s">
        <v>58</v>
      </c>
      <c r="Y16" s="162">
        <v>0</v>
      </c>
      <c r="Z16" s="511" t="s">
        <v>103</v>
      </c>
      <c r="AA16" s="162" t="s">
        <v>6</v>
      </c>
      <c r="AB16" s="162">
        <v>87.272727272727266</v>
      </c>
      <c r="AC16" s="162">
        <v>96</v>
      </c>
      <c r="AD16" s="27" t="s">
        <v>58</v>
      </c>
      <c r="AE16" s="162">
        <v>0</v>
      </c>
    </row>
    <row r="17" spans="1:31" s="61" customFormat="1" ht="19.5">
      <c r="A17" s="502"/>
      <c r="B17" s="502"/>
      <c r="C17" s="162" t="s">
        <v>210</v>
      </c>
      <c r="D17" s="162">
        <v>21.818181818181817</v>
      </c>
      <c r="E17" s="162">
        <v>24</v>
      </c>
      <c r="F17" s="27" t="s">
        <v>58</v>
      </c>
      <c r="G17" s="162">
        <v>0</v>
      </c>
      <c r="H17" s="502"/>
      <c r="I17" s="162" t="s">
        <v>209</v>
      </c>
      <c r="J17" s="162">
        <v>0.90909090909090906</v>
      </c>
      <c r="K17" s="162">
        <v>1</v>
      </c>
      <c r="L17" s="162">
        <v>0</v>
      </c>
      <c r="M17" s="162">
        <v>0</v>
      </c>
      <c r="N17" s="502"/>
      <c r="O17" s="162" t="s">
        <v>11</v>
      </c>
      <c r="P17" s="162">
        <v>4.9090909090909083</v>
      </c>
      <c r="Q17" s="162">
        <v>5.3999999999999995</v>
      </c>
      <c r="R17" s="162">
        <v>0</v>
      </c>
      <c r="S17" s="162">
        <v>0</v>
      </c>
      <c r="T17" s="502"/>
      <c r="U17" s="162" t="s">
        <v>573</v>
      </c>
      <c r="V17" s="162">
        <v>22.727272727272727</v>
      </c>
      <c r="W17" s="162">
        <v>25</v>
      </c>
      <c r="X17" s="27" t="s">
        <v>58</v>
      </c>
      <c r="Y17" s="162">
        <v>0</v>
      </c>
      <c r="Z17" s="511"/>
      <c r="AA17" s="162" t="s">
        <v>10</v>
      </c>
      <c r="AB17" s="162">
        <v>32.727272727272727</v>
      </c>
      <c r="AC17" s="162">
        <v>36</v>
      </c>
      <c r="AD17" s="162" t="s">
        <v>69</v>
      </c>
      <c r="AE17" s="162">
        <v>0</v>
      </c>
    </row>
    <row r="18" spans="1:31" s="61" customFormat="1" ht="19.5">
      <c r="A18" s="502"/>
      <c r="B18" s="502"/>
      <c r="C18" s="162" t="s">
        <v>206</v>
      </c>
      <c r="D18" s="162">
        <v>6.3636363636363633</v>
      </c>
      <c r="E18" s="162">
        <v>7</v>
      </c>
      <c r="F18" s="162">
        <v>0</v>
      </c>
      <c r="G18" s="162">
        <v>0</v>
      </c>
      <c r="H18" s="502"/>
      <c r="I18" s="162" t="s">
        <v>205</v>
      </c>
      <c r="J18" s="162">
        <v>0.90909090909090906</v>
      </c>
      <c r="K18" s="162">
        <v>1</v>
      </c>
      <c r="L18" s="162">
        <v>0</v>
      </c>
      <c r="M18" s="162">
        <v>0</v>
      </c>
      <c r="N18" s="502"/>
      <c r="O18" s="162" t="s">
        <v>575</v>
      </c>
      <c r="P18" s="162">
        <v>9.1090909090909093</v>
      </c>
      <c r="Q18" s="162">
        <v>10.02</v>
      </c>
      <c r="R18" s="162">
        <v>0</v>
      </c>
      <c r="S18" s="162">
        <v>0</v>
      </c>
      <c r="T18" s="502"/>
      <c r="U18" s="162" t="s">
        <v>11</v>
      </c>
      <c r="V18" s="162">
        <v>4.9090909090909083</v>
      </c>
      <c r="W18" s="162">
        <v>5.3999999999999995</v>
      </c>
      <c r="X18" s="162">
        <v>0</v>
      </c>
      <c r="Y18" s="162">
        <v>0</v>
      </c>
      <c r="Z18" s="511"/>
      <c r="AA18" s="162" t="s">
        <v>11</v>
      </c>
      <c r="AB18" s="162">
        <v>4.5454545454545459</v>
      </c>
      <c r="AC18" s="162">
        <v>5</v>
      </c>
      <c r="AD18" s="162">
        <v>0</v>
      </c>
      <c r="AE18" s="162">
        <v>0</v>
      </c>
    </row>
    <row r="19" spans="1:31" s="61" customFormat="1" ht="19.5">
      <c r="A19" s="502"/>
      <c r="B19" s="502"/>
      <c r="C19" s="162" t="s">
        <v>204</v>
      </c>
      <c r="D19" s="162">
        <v>2.7272727272727271</v>
      </c>
      <c r="E19" s="162">
        <v>3</v>
      </c>
      <c r="F19" s="162">
        <v>0</v>
      </c>
      <c r="G19" s="162">
        <v>0</v>
      </c>
      <c r="H19" s="502"/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502"/>
      <c r="O19" s="162" t="s">
        <v>441</v>
      </c>
      <c r="P19" s="162">
        <v>18.272727272727273</v>
      </c>
      <c r="Q19" s="162">
        <v>20.100000000000001</v>
      </c>
      <c r="R19" s="162">
        <v>0</v>
      </c>
      <c r="S19" s="162">
        <v>0</v>
      </c>
      <c r="T19" s="502"/>
      <c r="U19" s="162" t="s">
        <v>45</v>
      </c>
      <c r="V19" s="162">
        <v>7.6363636363636367</v>
      </c>
      <c r="W19" s="162">
        <v>8.4</v>
      </c>
      <c r="X19" s="162">
        <v>0</v>
      </c>
      <c r="Y19" s="162">
        <v>0</v>
      </c>
      <c r="Z19" s="511"/>
      <c r="AA19" s="162" t="s">
        <v>42</v>
      </c>
      <c r="AB19" s="162">
        <v>6.709090909090909</v>
      </c>
      <c r="AC19" s="162">
        <v>7.38</v>
      </c>
      <c r="AD19" s="162">
        <v>0</v>
      </c>
      <c r="AE19" s="162">
        <v>0</v>
      </c>
    </row>
    <row r="20" spans="1:31" s="61" customFormat="1" ht="19.5">
      <c r="A20" s="502"/>
      <c r="B20" s="502"/>
      <c r="C20" s="162" t="s">
        <v>11</v>
      </c>
      <c r="D20" s="162">
        <v>5.4545454545454541</v>
      </c>
      <c r="E20" s="162">
        <v>6</v>
      </c>
      <c r="F20" s="162">
        <v>0</v>
      </c>
      <c r="G20" s="162">
        <v>0</v>
      </c>
      <c r="H20" s="502"/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502"/>
      <c r="O20" s="162" t="s">
        <v>433</v>
      </c>
      <c r="P20" s="162">
        <v>13.636363636363637</v>
      </c>
      <c r="Q20" s="162">
        <v>15</v>
      </c>
      <c r="R20" s="27" t="s">
        <v>58</v>
      </c>
      <c r="S20" s="162">
        <v>0</v>
      </c>
      <c r="T20" s="502"/>
      <c r="U20" s="162" t="s">
        <v>364</v>
      </c>
      <c r="V20" s="162">
        <v>0.90909090909090906</v>
      </c>
      <c r="W20" s="162">
        <v>1</v>
      </c>
      <c r="X20" s="162">
        <v>0</v>
      </c>
      <c r="Y20" s="162">
        <v>0</v>
      </c>
      <c r="Z20" s="511"/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</row>
    <row r="21" spans="1:31" s="61" customFormat="1" ht="19.5">
      <c r="A21" s="502"/>
      <c r="B21" s="502"/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502"/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502"/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502"/>
      <c r="U21" s="162" t="s">
        <v>32</v>
      </c>
      <c r="V21" s="162">
        <v>39.272727272727273</v>
      </c>
      <c r="W21" s="162">
        <v>43.2</v>
      </c>
      <c r="X21" s="162">
        <v>0</v>
      </c>
      <c r="Y21" s="162">
        <v>0</v>
      </c>
      <c r="Z21" s="511"/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</row>
    <row r="22" spans="1:31" s="61" customFormat="1" ht="33.6" customHeight="1">
      <c r="A22" s="502" t="s">
        <v>59</v>
      </c>
      <c r="B22" s="511" t="s">
        <v>22</v>
      </c>
      <c r="C22" s="162" t="s">
        <v>23</v>
      </c>
      <c r="D22" s="162">
        <v>112.72727272727273</v>
      </c>
      <c r="E22" s="162">
        <v>124</v>
      </c>
      <c r="F22" s="27" t="s">
        <v>58</v>
      </c>
      <c r="G22" s="185">
        <v>0</v>
      </c>
      <c r="H22" s="502" t="s">
        <v>570</v>
      </c>
      <c r="I22" s="162" t="s">
        <v>571</v>
      </c>
      <c r="J22" s="162">
        <v>76.2</v>
      </c>
      <c r="K22" s="162">
        <v>80</v>
      </c>
      <c r="L22" s="162">
        <v>0</v>
      </c>
      <c r="M22" s="162">
        <v>0</v>
      </c>
      <c r="N22" s="502" t="s">
        <v>47</v>
      </c>
      <c r="O22" s="162" t="s">
        <v>47</v>
      </c>
      <c r="P22" s="162">
        <v>104.54545454545455</v>
      </c>
      <c r="Q22" s="162">
        <v>115</v>
      </c>
      <c r="R22" s="162" t="s">
        <v>21</v>
      </c>
      <c r="S22" s="84"/>
      <c r="T22" s="512" t="s">
        <v>18</v>
      </c>
      <c r="U22" s="162" t="s">
        <v>19</v>
      </c>
      <c r="V22" s="162">
        <v>97.272727272727266</v>
      </c>
      <c r="W22" s="162">
        <v>107</v>
      </c>
      <c r="X22" s="27" t="s">
        <v>58</v>
      </c>
      <c r="Y22" s="162">
        <v>0</v>
      </c>
      <c r="Z22" s="502" t="s">
        <v>35</v>
      </c>
      <c r="AA22" s="162" t="s">
        <v>20</v>
      </c>
      <c r="AB22" s="162">
        <v>98.181818181818187</v>
      </c>
      <c r="AC22" s="162">
        <v>108</v>
      </c>
      <c r="AD22" s="162"/>
      <c r="AE22" s="162">
        <v>0</v>
      </c>
    </row>
    <row r="23" spans="1:31" s="61" customFormat="1" ht="33.6" customHeight="1">
      <c r="A23" s="502"/>
      <c r="B23" s="511"/>
      <c r="C23" s="162" t="s">
        <v>24</v>
      </c>
      <c r="D23" s="162">
        <v>0.90909090909090906</v>
      </c>
      <c r="E23" s="162">
        <v>1</v>
      </c>
      <c r="F23" s="162">
        <v>0</v>
      </c>
      <c r="G23" s="162">
        <v>0</v>
      </c>
      <c r="H23" s="502"/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502"/>
      <c r="O23" s="162" t="s">
        <v>11</v>
      </c>
      <c r="P23" s="162">
        <v>4.9090909090909083</v>
      </c>
      <c r="Q23" s="162">
        <v>5.3999999999999995</v>
      </c>
      <c r="R23" s="162">
        <v>0</v>
      </c>
      <c r="S23" s="162">
        <v>0</v>
      </c>
      <c r="T23" s="511"/>
      <c r="U23" s="162" t="s">
        <v>34</v>
      </c>
      <c r="V23" s="162">
        <v>0.90909090909090906</v>
      </c>
      <c r="W23" s="162">
        <v>1</v>
      </c>
      <c r="X23" s="162">
        <v>0</v>
      </c>
      <c r="Y23" s="162">
        <v>0</v>
      </c>
      <c r="Z23" s="502"/>
      <c r="AA23" s="162" t="s">
        <v>11</v>
      </c>
      <c r="AB23" s="162">
        <v>4.9090909090909083</v>
      </c>
      <c r="AC23" s="162">
        <v>5.3999999999999995</v>
      </c>
      <c r="AD23" s="162">
        <v>0</v>
      </c>
      <c r="AE23" s="162">
        <v>0</v>
      </c>
    </row>
    <row r="24" spans="1:31" s="61" customFormat="1" ht="33.6" customHeight="1">
      <c r="A24" s="502"/>
      <c r="B24" s="511"/>
      <c r="C24" s="162" t="s">
        <v>11</v>
      </c>
      <c r="D24" s="162">
        <v>5.4545454545454541</v>
      </c>
      <c r="E24" s="162">
        <v>6</v>
      </c>
      <c r="F24" s="162">
        <v>0</v>
      </c>
      <c r="G24" s="162">
        <v>0</v>
      </c>
      <c r="H24" s="502"/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502"/>
      <c r="O24" s="162" t="s">
        <v>34</v>
      </c>
      <c r="P24" s="162">
        <v>0.90909090909090906</v>
      </c>
      <c r="Q24" s="162">
        <v>1</v>
      </c>
      <c r="R24" s="162">
        <v>0</v>
      </c>
      <c r="S24" s="162">
        <v>0</v>
      </c>
      <c r="T24" s="511"/>
      <c r="U24" s="162" t="s">
        <v>11</v>
      </c>
      <c r="V24" s="162">
        <v>4.9090909090909083</v>
      </c>
      <c r="W24" s="162">
        <v>5.3999999999999995</v>
      </c>
      <c r="X24" s="162">
        <v>0</v>
      </c>
      <c r="Y24" s="162">
        <v>0</v>
      </c>
      <c r="Z24" s="502"/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</row>
    <row r="25" spans="1:31" s="85" customFormat="1" ht="24.95" customHeight="1">
      <c r="A25" s="505" t="s">
        <v>395</v>
      </c>
      <c r="B25" s="161"/>
      <c r="C25" s="160"/>
      <c r="D25" s="160"/>
      <c r="E25" s="160"/>
      <c r="F25" s="160"/>
      <c r="G25" s="159"/>
      <c r="H25" s="158"/>
      <c r="I25" s="157"/>
      <c r="J25" s="157"/>
      <c r="K25" s="157"/>
      <c r="L25" s="157"/>
      <c r="M25" s="156"/>
      <c r="N25" s="158"/>
      <c r="O25" s="157"/>
      <c r="P25" s="157"/>
      <c r="Q25" s="157"/>
      <c r="R25" s="157"/>
      <c r="S25" s="156"/>
      <c r="T25" s="158"/>
      <c r="U25" s="157"/>
      <c r="V25" s="157"/>
      <c r="W25" s="157"/>
      <c r="X25" s="157"/>
      <c r="Y25" s="156"/>
      <c r="Z25" s="158"/>
      <c r="AA25" s="157"/>
      <c r="AB25" s="157"/>
      <c r="AC25" s="157"/>
      <c r="AD25" s="157"/>
      <c r="AE25" s="156"/>
    </row>
    <row r="26" spans="1:31" s="85" customFormat="1" ht="24.95" customHeight="1">
      <c r="A26" s="506"/>
      <c r="B26" s="155"/>
      <c r="C26" s="154"/>
      <c r="D26" s="154"/>
      <c r="E26" s="154"/>
      <c r="F26" s="154"/>
      <c r="G26" s="153"/>
      <c r="H26" s="152"/>
      <c r="I26" s="151"/>
      <c r="J26" s="151"/>
      <c r="K26" s="151"/>
      <c r="L26" s="151"/>
      <c r="M26" s="150"/>
      <c r="N26" s="152"/>
      <c r="O26" s="151"/>
      <c r="P26" s="151"/>
      <c r="Q26" s="151"/>
      <c r="R26" s="151"/>
      <c r="S26" s="150"/>
      <c r="T26" s="152"/>
      <c r="U26" s="151"/>
      <c r="V26" s="151"/>
      <c r="W26" s="151"/>
      <c r="X26" s="151"/>
      <c r="Y26" s="150"/>
      <c r="Z26" s="152"/>
      <c r="AA26" s="151"/>
      <c r="AB26" s="151"/>
      <c r="AC26" s="151"/>
      <c r="AD26" s="151"/>
      <c r="AE26" s="150"/>
    </row>
    <row r="27" spans="1:31" s="85" customFormat="1" ht="24.95" customHeight="1">
      <c r="A27" s="506"/>
      <c r="B27" s="149"/>
      <c r="C27" s="148"/>
      <c r="D27" s="148"/>
      <c r="E27" s="148"/>
      <c r="F27" s="148"/>
      <c r="G27" s="147"/>
      <c r="H27" s="146"/>
      <c r="I27" s="145"/>
      <c r="J27" s="145"/>
      <c r="K27" s="145"/>
      <c r="L27" s="145"/>
      <c r="M27" s="144"/>
      <c r="N27" s="146"/>
      <c r="O27" s="145"/>
      <c r="P27" s="145"/>
      <c r="Q27" s="145"/>
      <c r="R27" s="145"/>
      <c r="S27" s="144"/>
      <c r="T27" s="146"/>
      <c r="U27" s="145"/>
      <c r="V27" s="145"/>
      <c r="W27" s="145"/>
      <c r="X27" s="145"/>
      <c r="Y27" s="144"/>
      <c r="Z27" s="146"/>
      <c r="AA27" s="145"/>
      <c r="AB27" s="145"/>
      <c r="AC27" s="145"/>
      <c r="AD27" s="145"/>
      <c r="AE27" s="144"/>
    </row>
    <row r="28" spans="1:31" s="85" customFormat="1" ht="24.95" customHeight="1">
      <c r="A28" s="506"/>
      <c r="B28" s="161"/>
      <c r="C28" s="160"/>
      <c r="D28" s="160"/>
      <c r="E28" s="160"/>
      <c r="F28" s="160"/>
      <c r="G28" s="159"/>
      <c r="H28" s="158"/>
      <c r="I28" s="157"/>
      <c r="J28" s="157"/>
      <c r="K28" s="157"/>
      <c r="L28" s="157"/>
      <c r="M28" s="156"/>
      <c r="N28" s="158"/>
      <c r="O28" s="157"/>
      <c r="P28" s="157"/>
      <c r="Q28" s="157"/>
      <c r="R28" s="157"/>
      <c r="S28" s="156"/>
      <c r="T28" s="158"/>
      <c r="U28" s="157"/>
      <c r="V28" s="157"/>
      <c r="W28" s="157"/>
      <c r="X28" s="157"/>
      <c r="Y28" s="156"/>
      <c r="Z28" s="158"/>
      <c r="AA28" s="157"/>
      <c r="AB28" s="157"/>
      <c r="AC28" s="157"/>
      <c r="AD28" s="157"/>
      <c r="AE28" s="156"/>
    </row>
    <row r="29" spans="1:31" s="85" customFormat="1" ht="24.95" customHeight="1">
      <c r="A29" s="506"/>
      <c r="B29" s="155"/>
      <c r="C29" s="154"/>
      <c r="D29" s="154"/>
      <c r="E29" s="154"/>
      <c r="F29" s="154"/>
      <c r="G29" s="153"/>
      <c r="H29" s="152"/>
      <c r="I29" s="151"/>
      <c r="J29" s="151"/>
      <c r="K29" s="151"/>
      <c r="L29" s="151"/>
      <c r="M29" s="150"/>
      <c r="N29" s="152"/>
      <c r="O29" s="151"/>
      <c r="P29" s="151"/>
      <c r="Q29" s="151"/>
      <c r="R29" s="151"/>
      <c r="S29" s="150"/>
      <c r="T29" s="152"/>
      <c r="U29" s="151"/>
      <c r="V29" s="151"/>
      <c r="W29" s="151"/>
      <c r="X29" s="151"/>
      <c r="Y29" s="150"/>
      <c r="Z29" s="152"/>
      <c r="AA29" s="151"/>
      <c r="AB29" s="151"/>
      <c r="AC29" s="151"/>
      <c r="AD29" s="151"/>
      <c r="AE29" s="150"/>
    </row>
    <row r="30" spans="1:31" s="85" customFormat="1" ht="24.95" customHeight="1">
      <c r="A30" s="506"/>
      <c r="B30" s="149"/>
      <c r="C30" s="148"/>
      <c r="D30" s="148"/>
      <c r="E30" s="148"/>
      <c r="F30" s="148"/>
      <c r="G30" s="147"/>
      <c r="H30" s="146"/>
      <c r="I30" s="145"/>
      <c r="J30" s="145"/>
      <c r="K30" s="145"/>
      <c r="L30" s="145"/>
      <c r="M30" s="144"/>
      <c r="N30" s="146"/>
      <c r="O30" s="145"/>
      <c r="P30" s="145"/>
      <c r="Q30" s="145"/>
      <c r="R30" s="145"/>
      <c r="S30" s="144"/>
      <c r="T30" s="146"/>
      <c r="U30" s="145"/>
      <c r="V30" s="145"/>
      <c r="W30" s="145"/>
      <c r="X30" s="145"/>
      <c r="Y30" s="144"/>
      <c r="Z30" s="146"/>
      <c r="AA30" s="145"/>
      <c r="AB30" s="145"/>
      <c r="AC30" s="145"/>
      <c r="AD30" s="145"/>
      <c r="AE30" s="144"/>
    </row>
    <row r="31" spans="1:31" s="85" customFormat="1" ht="24.95" customHeight="1">
      <c r="A31" s="506"/>
      <c r="B31" s="161"/>
      <c r="C31" s="160"/>
      <c r="D31" s="160"/>
      <c r="E31" s="160"/>
      <c r="F31" s="160"/>
      <c r="G31" s="159"/>
      <c r="H31" s="158"/>
      <c r="I31" s="157"/>
      <c r="J31" s="157"/>
      <c r="K31" s="157"/>
      <c r="L31" s="157"/>
      <c r="M31" s="156"/>
      <c r="N31" s="158"/>
      <c r="O31" s="157"/>
      <c r="P31" s="157"/>
      <c r="Q31" s="157"/>
      <c r="R31" s="157"/>
      <c r="S31" s="156"/>
      <c r="T31" s="158"/>
      <c r="U31" s="157"/>
      <c r="V31" s="157"/>
      <c r="W31" s="157"/>
      <c r="X31" s="157"/>
      <c r="Y31" s="156"/>
      <c r="Z31" s="158"/>
      <c r="AA31" s="157"/>
      <c r="AB31" s="157"/>
      <c r="AC31" s="157"/>
      <c r="AD31" s="157"/>
      <c r="AE31" s="156"/>
    </row>
    <row r="32" spans="1:31" s="85" customFormat="1" ht="24.95" customHeight="1">
      <c r="A32" s="506"/>
      <c r="B32" s="155"/>
      <c r="C32" s="154"/>
      <c r="D32" s="154"/>
      <c r="E32" s="154"/>
      <c r="F32" s="154"/>
      <c r="G32" s="153"/>
      <c r="H32" s="152"/>
      <c r="I32" s="151"/>
      <c r="J32" s="151"/>
      <c r="K32" s="151"/>
      <c r="L32" s="151"/>
      <c r="M32" s="150"/>
      <c r="N32" s="152"/>
      <c r="O32" s="151"/>
      <c r="P32" s="151"/>
      <c r="Q32" s="151"/>
      <c r="R32" s="151"/>
      <c r="S32" s="150"/>
      <c r="T32" s="152"/>
      <c r="U32" s="151"/>
      <c r="V32" s="151"/>
      <c r="W32" s="151"/>
      <c r="X32" s="151"/>
      <c r="Y32" s="150"/>
      <c r="Z32" s="152"/>
      <c r="AA32" s="151"/>
      <c r="AB32" s="151"/>
      <c r="AC32" s="151"/>
      <c r="AD32" s="151"/>
      <c r="AE32" s="150"/>
    </row>
    <row r="33" spans="1:31" s="85" customFormat="1" ht="24.95" customHeight="1">
      <c r="A33" s="506"/>
      <c r="B33" s="149"/>
      <c r="C33" s="148"/>
      <c r="D33" s="148"/>
      <c r="E33" s="148"/>
      <c r="F33" s="148"/>
      <c r="G33" s="147"/>
      <c r="H33" s="146"/>
      <c r="I33" s="145"/>
      <c r="J33" s="145"/>
      <c r="K33" s="145"/>
      <c r="L33" s="145"/>
      <c r="M33" s="144"/>
      <c r="N33" s="146"/>
      <c r="O33" s="145"/>
      <c r="P33" s="145"/>
      <c r="Q33" s="145"/>
      <c r="R33" s="145"/>
      <c r="S33" s="144"/>
      <c r="T33" s="146"/>
      <c r="U33" s="145"/>
      <c r="V33" s="145"/>
      <c r="W33" s="145"/>
      <c r="X33" s="145"/>
      <c r="Y33" s="144"/>
      <c r="Z33" s="146"/>
      <c r="AA33" s="145"/>
      <c r="AB33" s="145"/>
      <c r="AC33" s="145"/>
      <c r="AD33" s="145"/>
      <c r="AE33" s="144"/>
    </row>
    <row r="34" spans="1:31" s="85" customFormat="1" ht="24.95" customHeight="1">
      <c r="A34" s="506"/>
      <c r="B34" s="161"/>
      <c r="C34" s="160"/>
      <c r="D34" s="160"/>
      <c r="E34" s="160"/>
      <c r="F34" s="160"/>
      <c r="G34" s="159"/>
      <c r="H34" s="158"/>
      <c r="I34" s="157"/>
      <c r="J34" s="157"/>
      <c r="K34" s="157"/>
      <c r="L34" s="157"/>
      <c r="M34" s="156"/>
      <c r="N34" s="158"/>
      <c r="O34" s="157"/>
      <c r="P34" s="157"/>
      <c r="Q34" s="157"/>
      <c r="R34" s="157"/>
      <c r="S34" s="156"/>
      <c r="T34" s="158"/>
      <c r="U34" s="157"/>
      <c r="V34" s="157"/>
      <c r="W34" s="157"/>
      <c r="X34" s="157"/>
      <c r="Y34" s="156"/>
      <c r="Z34" s="158"/>
      <c r="AA34" s="157"/>
      <c r="AB34" s="157"/>
      <c r="AC34" s="157"/>
      <c r="AD34" s="157"/>
      <c r="AE34" s="156"/>
    </row>
    <row r="35" spans="1:31" s="85" customFormat="1" ht="24.95" customHeight="1">
      <c r="A35" s="506"/>
      <c r="B35" s="155"/>
      <c r="C35" s="154"/>
      <c r="D35" s="154"/>
      <c r="E35" s="154"/>
      <c r="F35" s="154"/>
      <c r="G35" s="153"/>
      <c r="H35" s="152"/>
      <c r="I35" s="151"/>
      <c r="J35" s="151"/>
      <c r="K35" s="151"/>
      <c r="L35" s="151"/>
      <c r="M35" s="150"/>
      <c r="N35" s="152"/>
      <c r="O35" s="151"/>
      <c r="P35" s="151"/>
      <c r="Q35" s="151"/>
      <c r="R35" s="151"/>
      <c r="S35" s="150"/>
      <c r="T35" s="152"/>
      <c r="U35" s="151"/>
      <c r="V35" s="151"/>
      <c r="W35" s="151"/>
      <c r="X35" s="151"/>
      <c r="Y35" s="150"/>
      <c r="Z35" s="152"/>
      <c r="AA35" s="151"/>
      <c r="AB35" s="151"/>
      <c r="AC35" s="151"/>
      <c r="AD35" s="151"/>
      <c r="AE35" s="150"/>
    </row>
    <row r="36" spans="1:31" s="85" customFormat="1" ht="24.95" customHeight="1">
      <c r="A36" s="507"/>
      <c r="B36" s="149"/>
      <c r="C36" s="148"/>
      <c r="D36" s="148"/>
      <c r="E36" s="148"/>
      <c r="F36" s="148"/>
      <c r="G36" s="147"/>
      <c r="H36" s="146"/>
      <c r="I36" s="145"/>
      <c r="J36" s="145"/>
      <c r="K36" s="145"/>
      <c r="L36" s="145"/>
      <c r="M36" s="144"/>
      <c r="N36" s="146"/>
      <c r="O36" s="145"/>
      <c r="P36" s="145"/>
      <c r="Q36" s="145"/>
      <c r="R36" s="145"/>
      <c r="S36" s="144"/>
      <c r="T36" s="146"/>
      <c r="U36" s="145"/>
      <c r="V36" s="145"/>
      <c r="W36" s="145"/>
      <c r="X36" s="145"/>
      <c r="Y36" s="144"/>
      <c r="Z36" s="146"/>
      <c r="AA36" s="145"/>
      <c r="AB36" s="145"/>
      <c r="AC36" s="145"/>
      <c r="AD36" s="145"/>
      <c r="AE36" s="144"/>
    </row>
    <row r="37" spans="1:31" s="85" customFormat="1" ht="20.25" customHeight="1">
      <c r="A37" s="493" t="s">
        <v>394</v>
      </c>
      <c r="B37" s="510" t="s">
        <v>393</v>
      </c>
      <c r="C37" s="510"/>
      <c r="D37" s="142"/>
      <c r="E37" s="491" t="s">
        <v>392</v>
      </c>
      <c r="F37" s="495"/>
      <c r="G37" s="496"/>
      <c r="H37" s="522" t="s">
        <v>393</v>
      </c>
      <c r="I37" s="510"/>
      <c r="J37" s="142"/>
      <c r="K37" s="491" t="s">
        <v>392</v>
      </c>
      <c r="L37" s="495"/>
      <c r="M37" s="496"/>
      <c r="N37" s="522" t="s">
        <v>393</v>
      </c>
      <c r="O37" s="510"/>
      <c r="P37" s="142"/>
      <c r="Q37" s="491" t="s">
        <v>392</v>
      </c>
      <c r="R37" s="495"/>
      <c r="S37" s="496"/>
      <c r="T37" s="523" t="s">
        <v>393</v>
      </c>
      <c r="U37" s="523"/>
      <c r="V37" s="143"/>
      <c r="W37" s="516" t="s">
        <v>392</v>
      </c>
      <c r="X37" s="495"/>
      <c r="Y37" s="496"/>
      <c r="Z37" s="522" t="s">
        <v>393</v>
      </c>
      <c r="AA37" s="510"/>
      <c r="AB37" s="142"/>
      <c r="AC37" s="491" t="s">
        <v>392</v>
      </c>
      <c r="AD37" s="495"/>
      <c r="AE37" s="496"/>
    </row>
    <row r="38" spans="1:31" s="85" customFormat="1" ht="17.25" thickBot="1">
      <c r="A38" s="494"/>
      <c r="B38" s="503" t="s">
        <v>391</v>
      </c>
      <c r="C38" s="504"/>
      <c r="D38" s="141"/>
      <c r="E38" s="492"/>
      <c r="F38" s="497"/>
      <c r="G38" s="498"/>
      <c r="H38" s="518" t="s">
        <v>391</v>
      </c>
      <c r="I38" s="504"/>
      <c r="J38" s="141"/>
      <c r="K38" s="492"/>
      <c r="L38" s="497"/>
      <c r="M38" s="498"/>
      <c r="N38" s="518" t="s">
        <v>391</v>
      </c>
      <c r="O38" s="504"/>
      <c r="P38" s="141"/>
      <c r="Q38" s="492"/>
      <c r="R38" s="497"/>
      <c r="S38" s="498"/>
      <c r="T38" s="519" t="s">
        <v>391</v>
      </c>
      <c r="U38" s="519"/>
      <c r="V38" s="140"/>
      <c r="W38" s="517"/>
      <c r="X38" s="497"/>
      <c r="Y38" s="498"/>
      <c r="Z38" s="520" t="s">
        <v>391</v>
      </c>
      <c r="AA38" s="521"/>
      <c r="AB38" s="139"/>
      <c r="AC38" s="491"/>
      <c r="AD38" s="497"/>
      <c r="AE38" s="498"/>
    </row>
    <row r="39" spans="1:31" s="85" customFormat="1" ht="62.25" customHeight="1">
      <c r="A39" s="126" t="s">
        <v>390</v>
      </c>
      <c r="B39" s="126"/>
      <c r="C39" s="126"/>
      <c r="D39" s="486" t="s">
        <v>389</v>
      </c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126"/>
      <c r="Z39" s="138"/>
      <c r="AA39" s="137"/>
      <c r="AB39" s="137"/>
      <c r="AC39" s="137"/>
      <c r="AD39" s="137"/>
      <c r="AE39" s="136"/>
    </row>
    <row r="40" spans="1:31" s="127" customFormat="1" ht="16.5" customHeight="1">
      <c r="A40" s="486" t="s">
        <v>388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90"/>
      <c r="Z40" s="135"/>
      <c r="AA40" s="133"/>
      <c r="AB40" s="133"/>
      <c r="AC40" s="133"/>
      <c r="AD40" s="133"/>
      <c r="AE40" s="132"/>
    </row>
    <row r="41" spans="1:31" s="127" customFormat="1" ht="16.5" customHeight="1">
      <c r="A41" s="486" t="s">
        <v>387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90"/>
      <c r="Z41" s="134"/>
      <c r="AA41" s="133"/>
      <c r="AB41" s="133"/>
      <c r="AC41" s="133"/>
      <c r="AD41" s="133"/>
      <c r="AE41" s="132"/>
    </row>
    <row r="42" spans="1:31" s="127" customFormat="1" ht="16.5" customHeight="1" thickBot="1">
      <c r="A42" s="486" t="s">
        <v>386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90"/>
      <c r="Z42" s="131"/>
      <c r="AA42" s="130"/>
      <c r="AB42" s="130"/>
      <c r="AC42" s="130"/>
      <c r="AD42" s="130"/>
      <c r="AE42" s="129"/>
    </row>
    <row r="43" spans="1:31" s="127" customFormat="1" ht="16.5" customHeight="1">
      <c r="A43" s="486" t="s">
        <v>385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128"/>
      <c r="AA43" s="128"/>
      <c r="AB43" s="128"/>
      <c r="AC43" s="128"/>
      <c r="AD43" s="128"/>
      <c r="AE43" s="128"/>
    </row>
    <row r="44" spans="1:31" s="127" customFormat="1" ht="16.5" customHeight="1">
      <c r="A44" s="486" t="s">
        <v>384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128"/>
      <c r="AA44" s="128"/>
      <c r="AB44" s="128"/>
      <c r="AC44" s="128"/>
      <c r="AD44" s="128"/>
      <c r="AE44" s="128"/>
    </row>
    <row r="45" spans="1:31" s="85" customFormat="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</row>
  </sheetData>
  <mergeCells count="56">
    <mergeCell ref="AC37:AC38"/>
    <mergeCell ref="H38:I38"/>
    <mergeCell ref="N38:O38"/>
    <mergeCell ref="T38:U38"/>
    <mergeCell ref="Z38:AA38"/>
    <mergeCell ref="H37:I37"/>
    <mergeCell ref="N37:O37"/>
    <mergeCell ref="Q37:Q38"/>
    <mergeCell ref="X37:Y38"/>
    <mergeCell ref="T37:U37"/>
    <mergeCell ref="Z37:AA37"/>
    <mergeCell ref="B37:C37"/>
    <mergeCell ref="B22:B24"/>
    <mergeCell ref="F37:G38"/>
    <mergeCell ref="A16:A21"/>
    <mergeCell ref="Z5:Z15"/>
    <mergeCell ref="N22:N24"/>
    <mergeCell ref="T16:T21"/>
    <mergeCell ref="T22:T24"/>
    <mergeCell ref="H5:H15"/>
    <mergeCell ref="N5:N15"/>
    <mergeCell ref="Z16:Z21"/>
    <mergeCell ref="W37:W38"/>
    <mergeCell ref="L37:M38"/>
    <mergeCell ref="AB3:AE3"/>
    <mergeCell ref="A43:Y43"/>
    <mergeCell ref="AD37:AE38"/>
    <mergeCell ref="B16:B21"/>
    <mergeCell ref="H16:H21"/>
    <mergeCell ref="B38:C38"/>
    <mergeCell ref="A25:A36"/>
    <mergeCell ref="Z3:AA3"/>
    <mergeCell ref="T3:U3"/>
    <mergeCell ref="B3:C3"/>
    <mergeCell ref="H3:I3"/>
    <mergeCell ref="A22:A24"/>
    <mergeCell ref="H22:H24"/>
    <mergeCell ref="Z22:Z24"/>
    <mergeCell ref="N3:O3"/>
    <mergeCell ref="N16:N21"/>
    <mergeCell ref="A44:Y44"/>
    <mergeCell ref="D3:G3"/>
    <mergeCell ref="J3:M3"/>
    <mergeCell ref="P3:S3"/>
    <mergeCell ref="V3:Y3"/>
    <mergeCell ref="D39:X39"/>
    <mergeCell ref="A40:Y40"/>
    <mergeCell ref="A41:Y41"/>
    <mergeCell ref="A42:Y42"/>
    <mergeCell ref="E37:E38"/>
    <mergeCell ref="K37:K38"/>
    <mergeCell ref="A37:A38"/>
    <mergeCell ref="R37:S38"/>
    <mergeCell ref="B5:B15"/>
    <mergeCell ref="A5:A15"/>
    <mergeCell ref="T5:T15"/>
  </mergeCells>
  <phoneticPr fontId="22" type="noConversion"/>
  <printOptions horizontalCentered="1" verticalCentered="1"/>
  <pageMargins left="0" right="0" top="0" bottom="0" header="0" footer="0"/>
  <pageSetup paperSize="258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showZeros="0" view="pageBreakPreview" topLeftCell="A26" zoomScale="70" zoomScaleSheetLayoutView="70" workbookViewId="0">
      <selection sqref="A1:AE46"/>
    </sheetView>
  </sheetViews>
  <sheetFormatPr defaultColWidth="8.875" defaultRowHeight="16.5"/>
  <cols>
    <col min="1" max="1" width="6.75" style="9" customWidth="1"/>
    <col min="2" max="2" width="7.875" style="10" customWidth="1"/>
    <col min="3" max="3" width="12.25" style="11" customWidth="1"/>
    <col min="4" max="4" width="6.625" style="7" customWidth="1"/>
    <col min="5" max="5" width="6.875" style="7" customWidth="1"/>
    <col min="6" max="7" width="12.125" style="10" customWidth="1"/>
    <col min="8" max="8" width="7.875" style="8" customWidth="1"/>
    <col min="9" max="9" width="10.625" style="9" customWidth="1"/>
    <col min="10" max="10" width="5.625" style="9" customWidth="1"/>
    <col min="11" max="11" width="6.875" style="8" customWidth="1"/>
    <col min="12" max="12" width="10.875" style="8" bestFit="1" customWidth="1"/>
    <col min="13" max="13" width="10.875" style="8" customWidth="1"/>
    <col min="14" max="14" width="7.875" style="8" customWidth="1"/>
    <col min="15" max="15" width="14.25" style="9" customWidth="1"/>
    <col min="16" max="16" width="5.625" style="9" customWidth="1"/>
    <col min="17" max="17" width="6.875" style="8" customWidth="1"/>
    <col min="18" max="19" width="13" style="8" customWidth="1"/>
    <col min="20" max="20" width="7.875" style="8" customWidth="1"/>
    <col min="21" max="21" width="13" style="9" customWidth="1"/>
    <col min="22" max="22" width="5.75" style="9" customWidth="1"/>
    <col min="23" max="23" width="6.875" style="8" customWidth="1"/>
    <col min="24" max="25" width="11.5" style="8" customWidth="1"/>
    <col min="26" max="26" width="7.875" style="12" customWidth="1"/>
    <col min="27" max="27" width="14" style="9" customWidth="1"/>
    <col min="28" max="28" width="6.625" style="9" customWidth="1"/>
    <col min="29" max="29" width="6.875" style="8" customWidth="1"/>
    <col min="30" max="30" width="13" style="8" customWidth="1"/>
    <col min="36" max="16384" width="8.875" style="7"/>
  </cols>
  <sheetData>
    <row r="1" spans="1:40" s="1" customFormat="1" ht="28.15" customHeight="1">
      <c r="C1" s="87" t="s">
        <v>79</v>
      </c>
      <c r="K1" s="1" t="s">
        <v>407</v>
      </c>
    </row>
    <row r="2" spans="1:40" s="2" customFormat="1" ht="19.5">
      <c r="B2" s="3" t="s">
        <v>405</v>
      </c>
      <c r="C2" s="4">
        <v>1100</v>
      </c>
      <c r="D2" s="5" t="s">
        <v>404</v>
      </c>
      <c r="E2" s="5"/>
      <c r="F2" s="6"/>
      <c r="G2" s="6"/>
      <c r="I2" s="2" t="s">
        <v>403</v>
      </c>
      <c r="K2" s="5"/>
      <c r="L2" s="5"/>
      <c r="M2" s="5"/>
      <c r="Q2" s="5"/>
      <c r="R2" s="5"/>
      <c r="S2" s="5"/>
      <c r="U2" s="13" t="s">
        <v>402</v>
      </c>
      <c r="V2" s="13"/>
      <c r="W2" s="13"/>
      <c r="X2" s="13"/>
      <c r="Y2" s="13"/>
      <c r="Z2" s="13"/>
      <c r="AA2" s="21" t="s">
        <v>401</v>
      </c>
      <c r="AN2" s="5"/>
    </row>
    <row r="3" spans="1:40" s="59" customFormat="1" ht="19.5">
      <c r="A3" s="105" t="s">
        <v>400</v>
      </c>
      <c r="B3" s="439">
        <v>44173</v>
      </c>
      <c r="C3" s="508"/>
      <c r="D3" s="441">
        <v>44173</v>
      </c>
      <c r="E3" s="442"/>
      <c r="F3" s="442"/>
      <c r="G3" s="443"/>
      <c r="H3" s="509">
        <v>44174</v>
      </c>
      <c r="I3" s="509"/>
      <c r="J3" s="487">
        <v>44174</v>
      </c>
      <c r="K3" s="488"/>
      <c r="L3" s="488"/>
      <c r="M3" s="489"/>
      <c r="N3" s="508">
        <v>44175</v>
      </c>
      <c r="O3" s="508"/>
      <c r="P3" s="487">
        <v>44175</v>
      </c>
      <c r="Q3" s="488"/>
      <c r="R3" s="488"/>
      <c r="S3" s="489"/>
      <c r="T3" s="508">
        <v>44176</v>
      </c>
      <c r="U3" s="508"/>
      <c r="V3" s="487">
        <v>44176</v>
      </c>
      <c r="W3" s="488"/>
      <c r="X3" s="488"/>
      <c r="Y3" s="489"/>
      <c r="Z3" s="508">
        <v>44179</v>
      </c>
      <c r="AA3" s="508"/>
      <c r="AB3" s="441">
        <v>44179</v>
      </c>
      <c r="AC3" s="442"/>
      <c r="AD3" s="442"/>
      <c r="AE3" s="443"/>
    </row>
    <row r="4" spans="1:40" s="163" customFormat="1" ht="49.5">
      <c r="A4" s="166" t="s">
        <v>399</v>
      </c>
      <c r="B4" s="103" t="s">
        <v>237</v>
      </c>
      <c r="C4" s="103" t="s">
        <v>236</v>
      </c>
      <c r="D4" s="103" t="s">
        <v>235</v>
      </c>
      <c r="E4" s="103" t="s">
        <v>234</v>
      </c>
      <c r="F4" s="103" t="s">
        <v>397</v>
      </c>
      <c r="G4" s="165" t="s">
        <v>398</v>
      </c>
      <c r="H4" s="186" t="s">
        <v>237</v>
      </c>
      <c r="I4" s="186" t="s">
        <v>236</v>
      </c>
      <c r="J4" s="186" t="s">
        <v>235</v>
      </c>
      <c r="K4" s="186" t="s">
        <v>234</v>
      </c>
      <c r="L4" s="103" t="s">
        <v>397</v>
      </c>
      <c r="M4" s="103" t="s">
        <v>396</v>
      </c>
      <c r="N4" s="103" t="s">
        <v>237</v>
      </c>
      <c r="O4" s="103" t="s">
        <v>236</v>
      </c>
      <c r="P4" s="103" t="s">
        <v>235</v>
      </c>
      <c r="Q4" s="103" t="s">
        <v>234</v>
      </c>
      <c r="R4" s="103" t="s">
        <v>397</v>
      </c>
      <c r="S4" s="103" t="s">
        <v>396</v>
      </c>
      <c r="T4" s="103" t="s">
        <v>237</v>
      </c>
      <c r="U4" s="103" t="s">
        <v>236</v>
      </c>
      <c r="V4" s="103" t="s">
        <v>235</v>
      </c>
      <c r="W4" s="103" t="s">
        <v>234</v>
      </c>
      <c r="X4" s="103" t="s">
        <v>397</v>
      </c>
      <c r="Y4" s="103" t="s">
        <v>396</v>
      </c>
      <c r="Z4" s="103" t="s">
        <v>237</v>
      </c>
      <c r="AA4" s="103" t="s">
        <v>236</v>
      </c>
      <c r="AB4" s="103" t="s">
        <v>235</v>
      </c>
      <c r="AC4" s="103" t="s">
        <v>234</v>
      </c>
      <c r="AD4" s="103" t="s">
        <v>397</v>
      </c>
      <c r="AE4" s="103" t="s">
        <v>396</v>
      </c>
      <c r="AH4" s="164"/>
    </row>
    <row r="5" spans="1:40" s="163" customFormat="1" ht="19.5">
      <c r="A5" s="434" t="s">
        <v>411</v>
      </c>
      <c r="B5" s="434" t="s">
        <v>578</v>
      </c>
      <c r="C5" s="22" t="s">
        <v>321</v>
      </c>
      <c r="D5" s="22">
        <v>36</v>
      </c>
      <c r="E5" s="23">
        <f>D5*1050/1000</f>
        <v>37.799999999999997</v>
      </c>
      <c r="F5" s="103" t="s">
        <v>577</v>
      </c>
      <c r="G5" s="102"/>
      <c r="H5" s="434" t="s">
        <v>428</v>
      </c>
      <c r="I5" s="22" t="s">
        <v>292</v>
      </c>
      <c r="J5" s="22">
        <f>K5*1000/1050</f>
        <v>112.38095238095238</v>
      </c>
      <c r="K5" s="23">
        <v>118</v>
      </c>
      <c r="L5" s="103"/>
      <c r="M5" s="103"/>
      <c r="N5" s="434" t="s">
        <v>112</v>
      </c>
      <c r="O5" s="22" t="s">
        <v>9</v>
      </c>
      <c r="P5" s="22">
        <v>100</v>
      </c>
      <c r="Q5" s="22">
        <v>110</v>
      </c>
      <c r="R5" s="103" t="s">
        <v>68</v>
      </c>
      <c r="S5" s="22">
        <v>0</v>
      </c>
      <c r="T5" s="434" t="s">
        <v>115</v>
      </c>
      <c r="U5" s="56" t="s">
        <v>429</v>
      </c>
      <c r="V5" s="56">
        <v>100.22727272727273</v>
      </c>
      <c r="W5" s="56">
        <v>110.25</v>
      </c>
      <c r="X5" s="22" t="s">
        <v>78</v>
      </c>
      <c r="Y5" s="103"/>
      <c r="Z5" s="434" t="s">
        <v>119</v>
      </c>
      <c r="AA5" s="22" t="s">
        <v>430</v>
      </c>
      <c r="AB5" s="22">
        <v>116.36363636363636</v>
      </c>
      <c r="AC5" s="167">
        <v>128</v>
      </c>
      <c r="AD5" s="162" t="s">
        <v>69</v>
      </c>
      <c r="AE5" s="103"/>
      <c r="AH5" s="164"/>
    </row>
    <row r="6" spans="1:40" s="163" customFormat="1" ht="19.5">
      <c r="A6" s="435"/>
      <c r="B6" s="435"/>
      <c r="C6" s="27" t="s">
        <v>319</v>
      </c>
      <c r="D6" s="22">
        <v>24</v>
      </c>
      <c r="E6" s="23">
        <f t="shared" ref="E6:E7" si="0">D6*1050/1000</f>
        <v>25.2</v>
      </c>
      <c r="F6" s="103" t="s">
        <v>577</v>
      </c>
      <c r="G6" s="102"/>
      <c r="H6" s="435"/>
      <c r="I6" s="22" t="s">
        <v>291</v>
      </c>
      <c r="J6" s="22">
        <f t="shared" ref="J6:J14" si="1">K6*1000/1050</f>
        <v>41.904761904761905</v>
      </c>
      <c r="K6" s="23">
        <v>44</v>
      </c>
      <c r="L6" s="162" t="s">
        <v>61</v>
      </c>
      <c r="M6" s="103"/>
      <c r="N6" s="435"/>
      <c r="O6" s="22" t="s">
        <v>186</v>
      </c>
      <c r="P6" s="22">
        <v>47.272727272727273</v>
      </c>
      <c r="Q6" s="22">
        <v>52</v>
      </c>
      <c r="R6" s="27" t="s">
        <v>58</v>
      </c>
      <c r="S6" s="22">
        <v>0</v>
      </c>
      <c r="T6" s="435"/>
      <c r="U6" s="56" t="s">
        <v>11</v>
      </c>
      <c r="V6" s="56">
        <v>6.5454545454545459</v>
      </c>
      <c r="W6" s="56">
        <v>7.2</v>
      </c>
      <c r="X6" s="56">
        <v>0</v>
      </c>
      <c r="Y6" s="103"/>
      <c r="Z6" s="435"/>
      <c r="AA6" s="22" t="s">
        <v>11</v>
      </c>
      <c r="AB6" s="22">
        <v>6.3636363636363633</v>
      </c>
      <c r="AC6" s="22">
        <v>7</v>
      </c>
      <c r="AD6" s="103"/>
      <c r="AE6" s="103"/>
      <c r="AH6" s="164"/>
    </row>
    <row r="7" spans="1:40" s="163" customFormat="1" ht="19.5">
      <c r="A7" s="435"/>
      <c r="B7" s="435"/>
      <c r="C7" s="22" t="s">
        <v>211</v>
      </c>
      <c r="D7" s="22">
        <v>50</v>
      </c>
      <c r="E7" s="23">
        <f t="shared" si="0"/>
        <v>52.5</v>
      </c>
      <c r="F7" s="103"/>
      <c r="G7" s="102"/>
      <c r="H7" s="435"/>
      <c r="I7" s="22" t="s">
        <v>290</v>
      </c>
      <c r="J7" s="22">
        <f t="shared" si="1"/>
        <v>28</v>
      </c>
      <c r="K7" s="23">
        <v>29.4</v>
      </c>
      <c r="L7" s="103"/>
      <c r="M7" s="103"/>
      <c r="N7" s="435"/>
      <c r="O7" s="22" t="s">
        <v>14</v>
      </c>
      <c r="P7" s="22">
        <v>7.2727272727272725</v>
      </c>
      <c r="Q7" s="22">
        <v>8</v>
      </c>
      <c r="R7" s="27" t="s">
        <v>58</v>
      </c>
      <c r="S7" s="22">
        <v>0</v>
      </c>
      <c r="T7" s="435"/>
      <c r="U7" s="56">
        <v>0</v>
      </c>
      <c r="V7" s="56">
        <v>0</v>
      </c>
      <c r="W7" s="56">
        <v>0</v>
      </c>
      <c r="X7" s="56">
        <v>0</v>
      </c>
      <c r="Y7" s="103"/>
      <c r="Z7" s="435"/>
      <c r="AA7" s="22" t="s">
        <v>26</v>
      </c>
      <c r="AB7" s="22">
        <v>1.8181818181818181</v>
      </c>
      <c r="AC7" s="22">
        <v>2</v>
      </c>
      <c r="AD7" s="103"/>
      <c r="AE7" s="103"/>
      <c r="AH7" s="164"/>
    </row>
    <row r="8" spans="1:40" s="163" customFormat="1" ht="19.5">
      <c r="A8" s="435"/>
      <c r="B8" s="435"/>
      <c r="C8" s="22" t="s">
        <v>189</v>
      </c>
      <c r="D8" s="22">
        <v>4.5454545454545459</v>
      </c>
      <c r="E8" s="23">
        <v>5</v>
      </c>
      <c r="F8" s="103"/>
      <c r="G8" s="102"/>
      <c r="H8" s="435"/>
      <c r="I8" s="22" t="s">
        <v>269</v>
      </c>
      <c r="J8" s="22">
        <f t="shared" si="1"/>
        <v>13.714285714285714</v>
      </c>
      <c r="K8" s="23">
        <v>14.4</v>
      </c>
      <c r="L8" s="27" t="s">
        <v>57</v>
      </c>
      <c r="M8" s="103"/>
      <c r="N8" s="435"/>
      <c r="O8" s="22" t="s">
        <v>44</v>
      </c>
      <c r="P8" s="22">
        <v>6.709090909090909</v>
      </c>
      <c r="Q8" s="22">
        <v>7.38</v>
      </c>
      <c r="R8" s="22">
        <v>0</v>
      </c>
      <c r="S8" s="22">
        <v>0</v>
      </c>
      <c r="T8" s="435"/>
      <c r="U8" s="103"/>
      <c r="V8" s="103"/>
      <c r="W8" s="103"/>
      <c r="X8" s="103"/>
      <c r="Y8" s="103"/>
      <c r="Z8" s="435"/>
      <c r="AA8" s="103"/>
      <c r="AB8" s="103"/>
      <c r="AC8" s="103"/>
      <c r="AD8" s="103"/>
      <c r="AE8" s="103"/>
      <c r="AH8" s="164"/>
    </row>
    <row r="9" spans="1:40" s="61" customFormat="1" ht="23.45" customHeight="1">
      <c r="A9" s="435"/>
      <c r="B9" s="435"/>
      <c r="C9" s="22"/>
      <c r="D9" s="22"/>
      <c r="E9" s="23"/>
      <c r="F9" s="162">
        <v>0</v>
      </c>
      <c r="G9" s="162">
        <v>0</v>
      </c>
      <c r="H9" s="435"/>
      <c r="I9" s="22" t="s">
        <v>307</v>
      </c>
      <c r="J9" s="22">
        <f t="shared" si="1"/>
        <v>15.238095238095237</v>
      </c>
      <c r="K9" s="23">
        <v>16</v>
      </c>
      <c r="L9" s="27" t="s">
        <v>58</v>
      </c>
      <c r="M9" s="162">
        <v>0</v>
      </c>
      <c r="N9" s="435"/>
      <c r="O9" s="22" t="s">
        <v>431</v>
      </c>
      <c r="P9" s="22">
        <v>0.90909090909090906</v>
      </c>
      <c r="Q9" s="22">
        <v>1</v>
      </c>
      <c r="R9" s="22">
        <v>0</v>
      </c>
      <c r="S9" s="22">
        <v>0</v>
      </c>
      <c r="T9" s="435"/>
      <c r="U9" s="26"/>
      <c r="V9" s="26"/>
      <c r="W9" s="26"/>
      <c r="X9" s="26"/>
      <c r="Y9" s="56">
        <v>0</v>
      </c>
      <c r="Z9" s="435"/>
      <c r="AA9" s="26"/>
      <c r="AB9" s="26"/>
      <c r="AC9" s="26"/>
      <c r="AD9" s="22">
        <v>0</v>
      </c>
      <c r="AE9" s="26"/>
    </row>
    <row r="10" spans="1:40" s="61" customFormat="1" ht="19.5">
      <c r="A10" s="435"/>
      <c r="B10" s="435"/>
      <c r="C10" s="22"/>
      <c r="D10" s="22"/>
      <c r="E10" s="23"/>
      <c r="F10" s="162">
        <v>0</v>
      </c>
      <c r="G10" s="162">
        <v>0</v>
      </c>
      <c r="H10" s="435"/>
      <c r="I10" s="22" t="s">
        <v>284</v>
      </c>
      <c r="J10" s="22">
        <f t="shared" si="1"/>
        <v>10.285714285714285</v>
      </c>
      <c r="K10" s="23">
        <v>10.799999999999999</v>
      </c>
      <c r="L10" s="162">
        <v>0</v>
      </c>
      <c r="M10" s="162">
        <v>0</v>
      </c>
      <c r="N10" s="435"/>
      <c r="O10" s="22" t="s">
        <v>11</v>
      </c>
      <c r="P10" s="22">
        <v>4.9090909090909083</v>
      </c>
      <c r="Q10" s="22">
        <v>5.3999999999999995</v>
      </c>
      <c r="R10" s="22">
        <v>0</v>
      </c>
      <c r="S10" s="22">
        <v>0</v>
      </c>
      <c r="T10" s="435"/>
      <c r="U10" s="26"/>
      <c r="V10" s="26"/>
      <c r="W10" s="26"/>
      <c r="X10" s="26"/>
      <c r="Y10" s="56">
        <v>0</v>
      </c>
      <c r="Z10" s="435"/>
      <c r="AA10" s="26"/>
      <c r="AB10" s="26"/>
      <c r="AC10" s="26"/>
      <c r="AD10" s="22">
        <v>0</v>
      </c>
      <c r="AE10" s="26"/>
    </row>
    <row r="11" spans="1:40" s="61" customFormat="1" ht="19.5">
      <c r="A11" s="435"/>
      <c r="B11" s="435"/>
      <c r="C11" s="26"/>
      <c r="D11" s="26"/>
      <c r="E11" s="26"/>
      <c r="F11" s="162">
        <v>0</v>
      </c>
      <c r="G11" s="162">
        <v>0</v>
      </c>
      <c r="H11" s="435"/>
      <c r="I11" s="22" t="s">
        <v>211</v>
      </c>
      <c r="J11" s="22">
        <f t="shared" si="1"/>
        <v>35.238095238095241</v>
      </c>
      <c r="K11" s="23">
        <v>37</v>
      </c>
      <c r="L11" s="27"/>
      <c r="M11" s="162">
        <v>0</v>
      </c>
      <c r="N11" s="435"/>
      <c r="O11" s="22" t="s">
        <v>432</v>
      </c>
      <c r="P11" s="22">
        <v>1.1811818181818181</v>
      </c>
      <c r="Q11" s="22">
        <v>1.2992999999999999</v>
      </c>
      <c r="R11" s="22">
        <v>0</v>
      </c>
      <c r="S11" s="22">
        <v>0</v>
      </c>
      <c r="T11" s="435"/>
      <c r="U11" s="26"/>
      <c r="V11" s="26"/>
      <c r="W11" s="26"/>
      <c r="X11" s="26"/>
      <c r="Y11" s="56">
        <v>0</v>
      </c>
      <c r="Z11" s="435"/>
      <c r="AA11" s="26"/>
      <c r="AB11" s="26"/>
      <c r="AC11" s="26"/>
      <c r="AD11" s="22">
        <v>0</v>
      </c>
      <c r="AE11" s="26"/>
    </row>
    <row r="12" spans="1:40" s="61" customFormat="1" ht="19.5">
      <c r="A12" s="435"/>
      <c r="B12" s="435"/>
      <c r="C12" s="26"/>
      <c r="D12" s="26"/>
      <c r="E12" s="26"/>
      <c r="F12" s="162">
        <v>0</v>
      </c>
      <c r="G12" s="162">
        <v>0</v>
      </c>
      <c r="H12" s="435"/>
      <c r="I12" s="228" t="s">
        <v>381</v>
      </c>
      <c r="J12" s="226">
        <f t="shared" si="1"/>
        <v>47.61904761904762</v>
      </c>
      <c r="K12" s="227">
        <v>50</v>
      </c>
      <c r="L12" s="27" t="s">
        <v>58</v>
      </c>
      <c r="M12" s="162">
        <v>0</v>
      </c>
      <c r="N12" s="435"/>
      <c r="O12" s="26"/>
      <c r="P12" s="26"/>
      <c r="Q12" s="26"/>
      <c r="R12" s="26"/>
      <c r="S12" s="26"/>
      <c r="T12" s="435"/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435"/>
      <c r="AA12" s="22">
        <v>0</v>
      </c>
      <c r="AB12" s="22">
        <v>0</v>
      </c>
      <c r="AC12" s="22">
        <v>0</v>
      </c>
      <c r="AD12" s="22">
        <v>0</v>
      </c>
      <c r="AE12" s="26"/>
    </row>
    <row r="13" spans="1:40" s="61" customFormat="1" ht="19.5">
      <c r="A13" s="435"/>
      <c r="B13" s="435"/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5"/>
      <c r="I13" s="22" t="s">
        <v>279</v>
      </c>
      <c r="J13" s="22">
        <f t="shared" si="1"/>
        <v>1.6571428571428573</v>
      </c>
      <c r="K13" s="23">
        <v>1.74</v>
      </c>
      <c r="L13" s="162">
        <v>0</v>
      </c>
      <c r="M13" s="162">
        <v>0</v>
      </c>
      <c r="N13" s="435"/>
      <c r="O13" s="26"/>
      <c r="P13" s="26"/>
      <c r="Q13" s="26"/>
      <c r="R13" s="26"/>
      <c r="S13" s="26"/>
      <c r="T13" s="435"/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435"/>
      <c r="AA13" s="22">
        <v>0</v>
      </c>
      <c r="AB13" s="22">
        <v>0</v>
      </c>
      <c r="AC13" s="22">
        <v>0</v>
      </c>
      <c r="AD13" s="22">
        <v>0</v>
      </c>
      <c r="AE13" s="26"/>
    </row>
    <row r="14" spans="1:40" s="61" customFormat="1" ht="19.5">
      <c r="A14" s="435"/>
      <c r="B14" s="435"/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5"/>
      <c r="I14" s="22" t="s">
        <v>277</v>
      </c>
      <c r="J14" s="22">
        <f t="shared" si="1"/>
        <v>0.95238095238095233</v>
      </c>
      <c r="K14" s="26">
        <v>1</v>
      </c>
      <c r="L14" s="162">
        <v>0</v>
      </c>
      <c r="M14" s="162">
        <v>0</v>
      </c>
      <c r="N14" s="435"/>
      <c r="O14" s="26"/>
      <c r="P14" s="26"/>
      <c r="Q14" s="26"/>
      <c r="R14" s="26"/>
      <c r="S14" s="26"/>
      <c r="T14" s="435"/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435"/>
      <c r="AA14" s="22">
        <v>0</v>
      </c>
      <c r="AB14" s="22">
        <v>0</v>
      </c>
      <c r="AC14" s="22">
        <v>0</v>
      </c>
      <c r="AD14" s="22">
        <v>0</v>
      </c>
      <c r="AE14" s="26"/>
    </row>
    <row r="15" spans="1:40" s="61" customFormat="1" ht="19.5">
      <c r="A15" s="436"/>
      <c r="B15" s="436"/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436"/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436"/>
      <c r="O15" s="26"/>
      <c r="P15" s="26"/>
      <c r="Q15" s="26"/>
      <c r="R15" s="26"/>
      <c r="S15" s="26"/>
      <c r="T15" s="436"/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436"/>
      <c r="AA15" s="22">
        <v>0</v>
      </c>
      <c r="AB15" s="22">
        <v>0</v>
      </c>
      <c r="AC15" s="22">
        <v>0</v>
      </c>
      <c r="AD15" s="22">
        <v>0</v>
      </c>
      <c r="AE15" s="26"/>
    </row>
    <row r="16" spans="1:40" s="61" customFormat="1" ht="19.899999999999999" customHeight="1">
      <c r="A16" s="434" t="s">
        <v>8</v>
      </c>
      <c r="B16" s="434" t="s">
        <v>106</v>
      </c>
      <c r="C16" s="162" t="s">
        <v>433</v>
      </c>
      <c r="D16" s="162">
        <v>87.272727272727266</v>
      </c>
      <c r="E16" s="162">
        <v>96</v>
      </c>
      <c r="F16" s="27" t="s">
        <v>58</v>
      </c>
      <c r="G16" s="162">
        <v>0</v>
      </c>
      <c r="H16" s="434" t="s">
        <v>434</v>
      </c>
      <c r="I16" s="22" t="s">
        <v>274</v>
      </c>
      <c r="J16" s="22">
        <v>16.363636363636363</v>
      </c>
      <c r="K16" s="53">
        <v>18</v>
      </c>
      <c r="L16" s="162">
        <v>0</v>
      </c>
      <c r="M16" s="162">
        <v>0</v>
      </c>
      <c r="N16" s="434" t="s">
        <v>113</v>
      </c>
      <c r="O16" s="22" t="s">
        <v>349</v>
      </c>
      <c r="P16" s="22">
        <v>28.181818181818183</v>
      </c>
      <c r="Q16" s="22">
        <v>31</v>
      </c>
      <c r="R16" s="162" t="s">
        <v>61</v>
      </c>
      <c r="S16" s="22">
        <v>0</v>
      </c>
      <c r="T16" s="434" t="s">
        <v>116</v>
      </c>
      <c r="U16" s="56" t="s">
        <v>573</v>
      </c>
      <c r="V16" s="56">
        <v>50</v>
      </c>
      <c r="W16" s="56">
        <v>55</v>
      </c>
      <c r="X16" s="56">
        <v>0</v>
      </c>
      <c r="Y16" s="56">
        <v>0</v>
      </c>
      <c r="Z16" s="434" t="s">
        <v>120</v>
      </c>
      <c r="AA16" s="22" t="s">
        <v>435</v>
      </c>
      <c r="AB16" s="22">
        <v>66.272727272727266</v>
      </c>
      <c r="AC16" s="22">
        <v>72.900000000000006</v>
      </c>
      <c r="AD16" s="22">
        <v>0</v>
      </c>
      <c r="AE16" s="26"/>
    </row>
    <row r="17" spans="1:38" s="61" customFormat="1" ht="19.5">
      <c r="A17" s="435"/>
      <c r="B17" s="435"/>
      <c r="C17" s="162" t="s">
        <v>11</v>
      </c>
      <c r="D17" s="162">
        <v>4.5454545454545459</v>
      </c>
      <c r="E17" s="162">
        <v>5</v>
      </c>
      <c r="F17" s="162">
        <v>0</v>
      </c>
      <c r="G17" s="162">
        <v>0</v>
      </c>
      <c r="H17" s="435"/>
      <c r="I17" s="22" t="s">
        <v>307</v>
      </c>
      <c r="J17" s="22">
        <v>19.527272727272727</v>
      </c>
      <c r="K17" s="53">
        <v>21.48</v>
      </c>
      <c r="L17" s="27" t="s">
        <v>58</v>
      </c>
      <c r="M17" s="162">
        <v>0</v>
      </c>
      <c r="N17" s="435"/>
      <c r="O17" s="22" t="s">
        <v>11</v>
      </c>
      <c r="P17" s="22">
        <v>4.5454545454545459</v>
      </c>
      <c r="Q17" s="22">
        <v>5</v>
      </c>
      <c r="R17" s="22">
        <v>0</v>
      </c>
      <c r="S17" s="22">
        <v>0</v>
      </c>
      <c r="T17" s="435"/>
      <c r="U17" s="56" t="s">
        <v>11</v>
      </c>
      <c r="V17" s="56">
        <v>4.5454545454545459</v>
      </c>
      <c r="W17" s="56">
        <v>5</v>
      </c>
      <c r="X17" s="56">
        <v>0</v>
      </c>
      <c r="Y17" s="56">
        <v>0</v>
      </c>
      <c r="Z17" s="435"/>
      <c r="AA17" s="22" t="s">
        <v>436</v>
      </c>
      <c r="AB17" s="22">
        <v>4.5454545454545459</v>
      </c>
      <c r="AC17" s="167">
        <v>5</v>
      </c>
      <c r="AD17" s="22">
        <v>0</v>
      </c>
      <c r="AE17" s="26"/>
    </row>
    <row r="18" spans="1:38" s="61" customFormat="1" ht="19.5">
      <c r="A18" s="435"/>
      <c r="B18" s="435"/>
      <c r="C18" s="162" t="s">
        <v>14</v>
      </c>
      <c r="D18" s="162">
        <v>6.3636363636363633</v>
      </c>
      <c r="E18" s="162">
        <v>7</v>
      </c>
      <c r="F18" s="27" t="s">
        <v>58</v>
      </c>
      <c r="G18" s="162">
        <v>0</v>
      </c>
      <c r="H18" s="435"/>
      <c r="I18" s="22" t="s">
        <v>191</v>
      </c>
      <c r="J18" s="22">
        <v>4.5454545454545459</v>
      </c>
      <c r="K18" s="53">
        <v>5</v>
      </c>
      <c r="L18" s="162">
        <v>0</v>
      </c>
      <c r="M18" s="162">
        <v>0</v>
      </c>
      <c r="N18" s="435"/>
      <c r="O18" s="22" t="s">
        <v>43</v>
      </c>
      <c r="P18" s="22">
        <v>110.90909090909091</v>
      </c>
      <c r="Q18" s="22">
        <v>122</v>
      </c>
      <c r="R18" s="22">
        <v>0</v>
      </c>
      <c r="S18" s="22">
        <v>0</v>
      </c>
      <c r="T18" s="435"/>
      <c r="U18" s="56" t="s">
        <v>16</v>
      </c>
      <c r="V18" s="56">
        <v>53.454545454545453</v>
      </c>
      <c r="W18" s="56">
        <v>58.8</v>
      </c>
      <c r="X18" s="27" t="s">
        <v>57</v>
      </c>
      <c r="Y18" s="187">
        <v>0</v>
      </c>
      <c r="Z18" s="435"/>
      <c r="AA18" s="22" t="s">
        <v>573</v>
      </c>
      <c r="AB18" s="22">
        <v>5.4545454545454541</v>
      </c>
      <c r="AC18" s="167">
        <v>6</v>
      </c>
      <c r="AD18" s="27" t="s">
        <v>58</v>
      </c>
      <c r="AE18" s="26"/>
    </row>
    <row r="19" spans="1:38" s="61" customFormat="1" ht="19.5">
      <c r="A19" s="435"/>
      <c r="B19" s="435"/>
      <c r="C19" s="162" t="s">
        <v>437</v>
      </c>
      <c r="D19" s="162">
        <v>46.63636363636364</v>
      </c>
      <c r="E19" s="162">
        <v>51.300000000000004</v>
      </c>
      <c r="F19" s="162">
        <v>0</v>
      </c>
      <c r="G19" s="162">
        <v>0</v>
      </c>
      <c r="H19" s="435"/>
      <c r="I19" s="22" t="s">
        <v>304</v>
      </c>
      <c r="J19" s="22">
        <v>23.672727272727272</v>
      </c>
      <c r="K19" s="53">
        <v>26.04</v>
      </c>
      <c r="L19" s="162">
        <v>0</v>
      </c>
      <c r="M19" s="162">
        <v>0</v>
      </c>
      <c r="N19" s="435"/>
      <c r="O19" s="22" t="s">
        <v>14</v>
      </c>
      <c r="P19" s="22">
        <v>13.636363636363637</v>
      </c>
      <c r="Q19" s="22">
        <v>15</v>
      </c>
      <c r="R19" s="27" t="s">
        <v>58</v>
      </c>
      <c r="S19" s="22">
        <v>0</v>
      </c>
      <c r="T19" s="435"/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435"/>
      <c r="AA19" s="22" t="s">
        <v>6</v>
      </c>
      <c r="AB19" s="22">
        <v>10.909090909090908</v>
      </c>
      <c r="AC19" s="22">
        <v>12</v>
      </c>
      <c r="AD19" s="27" t="s">
        <v>58</v>
      </c>
      <c r="AE19" s="26"/>
    </row>
    <row r="20" spans="1:38" s="61" customFormat="1" ht="19.5">
      <c r="A20" s="435"/>
      <c r="B20" s="435"/>
      <c r="C20" s="162">
        <v>0</v>
      </c>
      <c r="D20" s="162">
        <v>0</v>
      </c>
      <c r="E20" s="162">
        <v>0</v>
      </c>
      <c r="F20" s="162">
        <v>0</v>
      </c>
      <c r="G20" s="162">
        <v>0</v>
      </c>
      <c r="H20" s="435"/>
      <c r="I20" s="22" t="s">
        <v>266</v>
      </c>
      <c r="J20" s="22">
        <v>15.49090909090909</v>
      </c>
      <c r="K20" s="53">
        <v>17.04</v>
      </c>
      <c r="L20" s="162"/>
      <c r="M20" s="162">
        <v>0</v>
      </c>
      <c r="N20" s="435"/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435"/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435"/>
      <c r="AA20" s="22" t="s">
        <v>438</v>
      </c>
      <c r="AB20" s="22">
        <v>14.545454545454545</v>
      </c>
      <c r="AC20" s="22">
        <v>16</v>
      </c>
      <c r="AD20" s="22">
        <v>0</v>
      </c>
      <c r="AE20" s="26"/>
      <c r="AK20" s="62"/>
      <c r="AL20" s="63"/>
    </row>
    <row r="21" spans="1:38" s="61" customFormat="1" ht="19.5">
      <c r="A21" s="435"/>
      <c r="B21" s="435"/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435"/>
      <c r="I21" s="22" t="s">
        <v>212</v>
      </c>
      <c r="J21" s="22">
        <v>22.727272727272727</v>
      </c>
      <c r="K21" s="53">
        <v>25</v>
      </c>
      <c r="L21" s="27" t="s">
        <v>58</v>
      </c>
      <c r="M21" s="162">
        <v>0</v>
      </c>
      <c r="N21" s="435"/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435"/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435"/>
      <c r="AA21" s="22" t="s">
        <v>11</v>
      </c>
      <c r="AB21" s="22">
        <v>4.5454545454545459</v>
      </c>
      <c r="AC21" s="22">
        <v>5</v>
      </c>
      <c r="AD21" s="22">
        <v>0</v>
      </c>
      <c r="AE21" s="26"/>
      <c r="AK21" s="62"/>
      <c r="AL21" s="63"/>
    </row>
    <row r="22" spans="1:38" s="61" customFormat="1" ht="19.5">
      <c r="A22" s="435"/>
      <c r="B22" s="435"/>
      <c r="C22" s="162"/>
      <c r="D22" s="162"/>
      <c r="E22" s="162"/>
      <c r="F22" s="162"/>
      <c r="G22" s="162"/>
      <c r="H22" s="435"/>
      <c r="I22" s="22" t="s">
        <v>265</v>
      </c>
      <c r="J22" s="22">
        <v>3.3272727272727272</v>
      </c>
      <c r="K22" s="53">
        <v>3.66</v>
      </c>
      <c r="L22" s="27"/>
      <c r="M22" s="162"/>
      <c r="N22" s="435"/>
      <c r="O22" s="22"/>
      <c r="P22" s="22"/>
      <c r="Q22" s="22"/>
      <c r="R22" s="22"/>
      <c r="S22" s="22"/>
      <c r="T22" s="435"/>
      <c r="U22" s="56"/>
      <c r="V22" s="56"/>
      <c r="W22" s="56"/>
      <c r="X22" s="56"/>
      <c r="Y22" s="56"/>
      <c r="Z22" s="435"/>
      <c r="AA22" s="22"/>
      <c r="AB22" s="22"/>
      <c r="AC22" s="22"/>
      <c r="AD22" s="22"/>
      <c r="AE22" s="26"/>
      <c r="AK22" s="62"/>
      <c r="AL22" s="63"/>
    </row>
    <row r="23" spans="1:38" s="61" customFormat="1" ht="19.5">
      <c r="A23" s="436"/>
      <c r="B23" s="436"/>
      <c r="C23" s="162"/>
      <c r="D23" s="162"/>
      <c r="E23" s="162"/>
      <c r="F23" s="162"/>
      <c r="G23" s="162"/>
      <c r="H23" s="436"/>
      <c r="I23" s="22"/>
      <c r="J23" s="22"/>
      <c r="K23" s="43"/>
      <c r="L23" s="162"/>
      <c r="M23" s="162"/>
      <c r="N23" s="436"/>
      <c r="O23" s="22"/>
      <c r="P23" s="22"/>
      <c r="Q23" s="22"/>
      <c r="R23" s="22"/>
      <c r="S23" s="22"/>
      <c r="T23" s="436"/>
      <c r="U23" s="56"/>
      <c r="V23" s="56"/>
      <c r="W23" s="56"/>
      <c r="X23" s="56"/>
      <c r="Y23" s="56"/>
      <c r="Z23" s="436"/>
      <c r="AA23" s="22"/>
      <c r="AB23" s="22"/>
      <c r="AC23" s="22"/>
      <c r="AD23" s="22"/>
      <c r="AE23" s="26"/>
      <c r="AK23" s="62"/>
      <c r="AL23" s="63"/>
    </row>
    <row r="24" spans="1:38" s="61" customFormat="1" ht="31.9" customHeight="1">
      <c r="A24" s="437" t="s">
        <v>59</v>
      </c>
      <c r="B24" s="437" t="s">
        <v>107</v>
      </c>
      <c r="C24" s="162" t="s">
        <v>25</v>
      </c>
      <c r="D24" s="162">
        <v>13.636363636363637</v>
      </c>
      <c r="E24" s="162">
        <v>15</v>
      </c>
      <c r="F24" s="27" t="s">
        <v>58</v>
      </c>
      <c r="G24" s="162">
        <v>0</v>
      </c>
      <c r="H24" s="437" t="s">
        <v>439</v>
      </c>
      <c r="I24" s="162" t="s">
        <v>440</v>
      </c>
      <c r="J24" s="162">
        <v>70</v>
      </c>
      <c r="K24" s="162">
        <v>74</v>
      </c>
      <c r="L24" s="162">
        <v>0</v>
      </c>
      <c r="M24" s="162">
        <v>0</v>
      </c>
      <c r="N24" s="437" t="s">
        <v>47</v>
      </c>
      <c r="O24" s="22" t="s">
        <v>47</v>
      </c>
      <c r="P24" s="22">
        <v>97.272727272727266</v>
      </c>
      <c r="Q24" s="22">
        <v>107</v>
      </c>
      <c r="R24" s="162" t="s">
        <v>21</v>
      </c>
      <c r="S24" s="22">
        <v>0</v>
      </c>
      <c r="T24" s="437" t="s">
        <v>117</v>
      </c>
      <c r="U24" s="56" t="s">
        <v>424</v>
      </c>
      <c r="V24" s="56">
        <v>118</v>
      </c>
      <c r="W24" s="56">
        <v>130</v>
      </c>
      <c r="X24" s="27" t="s">
        <v>58</v>
      </c>
      <c r="Y24" s="56">
        <v>0</v>
      </c>
      <c r="Z24" s="437" t="s">
        <v>65</v>
      </c>
      <c r="AA24" s="22" t="s">
        <v>66</v>
      </c>
      <c r="AB24" s="22">
        <v>100.90909090909091</v>
      </c>
      <c r="AC24" s="22">
        <v>111</v>
      </c>
      <c r="AD24" s="27" t="s">
        <v>58</v>
      </c>
      <c r="AE24" s="26"/>
      <c r="AK24" s="62"/>
      <c r="AL24" s="63"/>
    </row>
    <row r="25" spans="1:38" s="61" customFormat="1" ht="31.9" customHeight="1">
      <c r="A25" s="437"/>
      <c r="B25" s="437"/>
      <c r="C25" s="162" t="s">
        <v>34</v>
      </c>
      <c r="D25" s="162">
        <v>0.90909090909090906</v>
      </c>
      <c r="E25" s="162">
        <v>1</v>
      </c>
      <c r="F25" s="162">
        <v>0</v>
      </c>
      <c r="G25" s="162">
        <v>0</v>
      </c>
      <c r="H25" s="437"/>
      <c r="I25" s="162"/>
      <c r="J25" s="162"/>
      <c r="K25" s="162"/>
      <c r="L25" s="162">
        <v>0</v>
      </c>
      <c r="M25" s="162">
        <v>0</v>
      </c>
      <c r="N25" s="437"/>
      <c r="O25" s="22" t="s">
        <v>11</v>
      </c>
      <c r="P25" s="22">
        <v>4.5454545454545459</v>
      </c>
      <c r="Q25" s="22">
        <v>5</v>
      </c>
      <c r="R25" s="22">
        <v>0</v>
      </c>
      <c r="S25" s="22">
        <v>0</v>
      </c>
      <c r="T25" s="437"/>
      <c r="U25" s="56" t="s">
        <v>13</v>
      </c>
      <c r="V25" s="188">
        <v>1</v>
      </c>
      <c r="W25" s="56">
        <v>1</v>
      </c>
      <c r="X25" s="56">
        <v>0</v>
      </c>
      <c r="Y25" s="56">
        <v>0</v>
      </c>
      <c r="Z25" s="437"/>
      <c r="AA25" s="22" t="s">
        <v>11</v>
      </c>
      <c r="AB25" s="22">
        <v>4.5454545454545459</v>
      </c>
      <c r="AC25" s="167">
        <v>5</v>
      </c>
      <c r="AD25" s="22">
        <v>0</v>
      </c>
      <c r="AE25" s="26"/>
      <c r="AK25" s="62"/>
      <c r="AL25" s="63"/>
    </row>
    <row r="26" spans="1:38" s="61" customFormat="1" ht="31.9" customHeight="1">
      <c r="A26" s="437"/>
      <c r="B26" s="437"/>
      <c r="C26" s="162" t="s">
        <v>11</v>
      </c>
      <c r="D26" s="162">
        <v>4.5454545454545459</v>
      </c>
      <c r="E26" s="162">
        <v>5</v>
      </c>
      <c r="F26" s="162">
        <v>0</v>
      </c>
      <c r="G26" s="162">
        <v>0</v>
      </c>
      <c r="H26" s="437"/>
      <c r="I26" s="162"/>
      <c r="J26" s="162"/>
      <c r="K26" s="162"/>
      <c r="L26" s="162">
        <v>0</v>
      </c>
      <c r="M26" s="162">
        <v>0</v>
      </c>
      <c r="N26" s="437"/>
      <c r="O26" s="22" t="s">
        <v>13</v>
      </c>
      <c r="P26" s="22">
        <v>0.90909090909090906</v>
      </c>
      <c r="Q26" s="22">
        <v>1</v>
      </c>
      <c r="R26" s="22">
        <v>0</v>
      </c>
      <c r="S26" s="22">
        <v>0</v>
      </c>
      <c r="T26" s="437"/>
      <c r="U26" s="56" t="s">
        <v>11</v>
      </c>
      <c r="V26" s="188">
        <v>4.5</v>
      </c>
      <c r="W26" s="56">
        <v>5</v>
      </c>
      <c r="X26" s="56">
        <v>0</v>
      </c>
      <c r="Y26" s="56">
        <v>0</v>
      </c>
      <c r="Z26" s="437"/>
      <c r="AA26" s="22" t="s">
        <v>13</v>
      </c>
      <c r="AB26" s="22">
        <v>0.90909090909090906</v>
      </c>
      <c r="AC26" s="22">
        <v>1</v>
      </c>
      <c r="AD26" s="22">
        <v>0</v>
      </c>
      <c r="AE26" s="26"/>
      <c r="AK26" s="62"/>
      <c r="AL26" s="63"/>
    </row>
    <row r="27" spans="1:38" s="85" customFormat="1" ht="24.95" customHeight="1">
      <c r="A27" s="505" t="s">
        <v>395</v>
      </c>
      <c r="B27" s="161"/>
      <c r="C27" s="160"/>
      <c r="D27" s="160"/>
      <c r="E27" s="160"/>
      <c r="F27" s="160"/>
      <c r="G27" s="159"/>
      <c r="H27" s="158"/>
      <c r="I27" s="157"/>
      <c r="J27" s="157"/>
      <c r="K27" s="157"/>
      <c r="L27" s="157"/>
      <c r="M27" s="156"/>
      <c r="N27" s="158"/>
      <c r="O27" s="157"/>
      <c r="P27" s="157"/>
      <c r="Q27" s="157"/>
      <c r="R27" s="157"/>
      <c r="S27" s="156"/>
      <c r="T27" s="158"/>
      <c r="U27" s="157"/>
      <c r="V27" s="157"/>
      <c r="W27" s="157"/>
      <c r="X27" s="157"/>
      <c r="Y27" s="156"/>
      <c r="Z27" s="158"/>
      <c r="AA27" s="157"/>
      <c r="AB27" s="157"/>
      <c r="AC27" s="157"/>
      <c r="AD27" s="157"/>
      <c r="AE27" s="156"/>
    </row>
    <row r="28" spans="1:38" s="85" customFormat="1" ht="24.95" customHeight="1">
      <c r="A28" s="506"/>
      <c r="B28" s="155"/>
      <c r="C28" s="154"/>
      <c r="D28" s="154"/>
      <c r="E28" s="154"/>
      <c r="F28" s="154"/>
      <c r="G28" s="153"/>
      <c r="H28" s="152"/>
      <c r="I28" s="151"/>
      <c r="J28" s="151"/>
      <c r="K28" s="151"/>
      <c r="L28" s="151"/>
      <c r="M28" s="150"/>
      <c r="N28" s="152"/>
      <c r="O28" s="151"/>
      <c r="P28" s="151"/>
      <c r="Q28" s="151"/>
      <c r="R28" s="151"/>
      <c r="S28" s="150"/>
      <c r="T28" s="152"/>
      <c r="U28" s="151"/>
      <c r="V28" s="151"/>
      <c r="W28" s="151"/>
      <c r="X28" s="151"/>
      <c r="Y28" s="150"/>
      <c r="Z28" s="152"/>
      <c r="AA28" s="151"/>
      <c r="AB28" s="151"/>
      <c r="AC28" s="151"/>
      <c r="AD28" s="151"/>
      <c r="AE28" s="150"/>
    </row>
    <row r="29" spans="1:38" s="85" customFormat="1" ht="24.95" customHeight="1">
      <c r="A29" s="506"/>
      <c r="B29" s="149"/>
      <c r="C29" s="148"/>
      <c r="D29" s="148"/>
      <c r="E29" s="148"/>
      <c r="F29" s="148"/>
      <c r="G29" s="147"/>
      <c r="H29" s="146"/>
      <c r="I29" s="145"/>
      <c r="J29" s="145"/>
      <c r="K29" s="145"/>
      <c r="L29" s="145"/>
      <c r="M29" s="144"/>
      <c r="N29" s="146"/>
      <c r="O29" s="145"/>
      <c r="P29" s="145"/>
      <c r="Q29" s="145"/>
      <c r="R29" s="145"/>
      <c r="S29" s="144"/>
      <c r="T29" s="146"/>
      <c r="U29" s="145"/>
      <c r="V29" s="145"/>
      <c r="W29" s="145"/>
      <c r="X29" s="145"/>
      <c r="Y29" s="144"/>
      <c r="Z29" s="146"/>
      <c r="AA29" s="145"/>
      <c r="AB29" s="145"/>
      <c r="AC29" s="145"/>
      <c r="AD29" s="145"/>
      <c r="AE29" s="144"/>
    </row>
    <row r="30" spans="1:38" s="85" customFormat="1" ht="24.95" customHeight="1">
      <c r="A30" s="506"/>
      <c r="B30" s="161"/>
      <c r="C30" s="160"/>
      <c r="D30" s="160"/>
      <c r="E30" s="160"/>
      <c r="F30" s="160"/>
      <c r="G30" s="159"/>
      <c r="H30" s="158"/>
      <c r="I30" s="157"/>
      <c r="J30" s="157"/>
      <c r="K30" s="157"/>
      <c r="L30" s="157"/>
      <c r="M30" s="156"/>
      <c r="N30" s="158"/>
      <c r="O30" s="157"/>
      <c r="P30" s="157"/>
      <c r="Q30" s="157"/>
      <c r="R30" s="157"/>
      <c r="S30" s="156"/>
      <c r="T30" s="158"/>
      <c r="U30" s="157"/>
      <c r="V30" s="157"/>
      <c r="W30" s="157"/>
      <c r="X30" s="157"/>
      <c r="Y30" s="156"/>
      <c r="Z30" s="158"/>
      <c r="AA30" s="157"/>
      <c r="AB30" s="157"/>
      <c r="AC30" s="157"/>
      <c r="AD30" s="157"/>
      <c r="AE30" s="156"/>
    </row>
    <row r="31" spans="1:38" s="85" customFormat="1" ht="24.95" customHeight="1">
      <c r="A31" s="506"/>
      <c r="B31" s="155"/>
      <c r="C31" s="154"/>
      <c r="D31" s="154"/>
      <c r="E31" s="154"/>
      <c r="F31" s="154"/>
      <c r="G31" s="153"/>
      <c r="H31" s="152"/>
      <c r="I31" s="151"/>
      <c r="J31" s="151"/>
      <c r="K31" s="151"/>
      <c r="L31" s="151"/>
      <c r="M31" s="150"/>
      <c r="N31" s="152"/>
      <c r="O31" s="151"/>
      <c r="P31" s="151"/>
      <c r="Q31" s="151"/>
      <c r="R31" s="151"/>
      <c r="S31" s="150"/>
      <c r="T31" s="152"/>
      <c r="U31" s="151"/>
      <c r="V31" s="151"/>
      <c r="W31" s="151"/>
      <c r="X31" s="151"/>
      <c r="Y31" s="150"/>
      <c r="Z31" s="152"/>
      <c r="AA31" s="151"/>
      <c r="AB31" s="151"/>
      <c r="AC31" s="151"/>
      <c r="AD31" s="151"/>
      <c r="AE31" s="150"/>
    </row>
    <row r="32" spans="1:38" s="85" customFormat="1" ht="24.95" customHeight="1">
      <c r="A32" s="506"/>
      <c r="B32" s="149"/>
      <c r="C32" s="148"/>
      <c r="D32" s="148"/>
      <c r="E32" s="148"/>
      <c r="F32" s="148"/>
      <c r="G32" s="147"/>
      <c r="H32" s="146"/>
      <c r="I32" s="145"/>
      <c r="J32" s="145"/>
      <c r="K32" s="145"/>
      <c r="L32" s="145"/>
      <c r="M32" s="144"/>
      <c r="N32" s="146"/>
      <c r="O32" s="145"/>
      <c r="P32" s="145"/>
      <c r="Q32" s="145"/>
      <c r="R32" s="145"/>
      <c r="S32" s="144"/>
      <c r="T32" s="146"/>
      <c r="U32" s="145"/>
      <c r="V32" s="145"/>
      <c r="W32" s="145"/>
      <c r="X32" s="145"/>
      <c r="Y32" s="144"/>
      <c r="Z32" s="146"/>
      <c r="AA32" s="145"/>
      <c r="AB32" s="145"/>
      <c r="AC32" s="145"/>
      <c r="AD32" s="145"/>
      <c r="AE32" s="144"/>
    </row>
    <row r="33" spans="1:31" s="85" customFormat="1" ht="24.95" customHeight="1">
      <c r="A33" s="506"/>
      <c r="B33" s="161"/>
      <c r="C33" s="160"/>
      <c r="D33" s="160"/>
      <c r="E33" s="160"/>
      <c r="F33" s="160"/>
      <c r="G33" s="159"/>
      <c r="H33" s="158"/>
      <c r="I33" s="157"/>
      <c r="J33" s="157"/>
      <c r="K33" s="157"/>
      <c r="L33" s="157"/>
      <c r="M33" s="156"/>
      <c r="N33" s="158"/>
      <c r="O33" s="157"/>
      <c r="P33" s="157"/>
      <c r="Q33" s="157"/>
      <c r="R33" s="157"/>
      <c r="S33" s="156"/>
      <c r="T33" s="158"/>
      <c r="U33" s="157"/>
      <c r="V33" s="157"/>
      <c r="W33" s="157"/>
      <c r="X33" s="157"/>
      <c r="Y33" s="156"/>
      <c r="Z33" s="158"/>
      <c r="AA33" s="157"/>
      <c r="AB33" s="157"/>
      <c r="AC33" s="157"/>
      <c r="AD33" s="157"/>
      <c r="AE33" s="156"/>
    </row>
    <row r="34" spans="1:31" s="85" customFormat="1" ht="24.95" customHeight="1">
      <c r="A34" s="506"/>
      <c r="B34" s="155"/>
      <c r="C34" s="154"/>
      <c r="D34" s="154"/>
      <c r="E34" s="154"/>
      <c r="F34" s="154"/>
      <c r="G34" s="153"/>
      <c r="H34" s="152"/>
      <c r="I34" s="151"/>
      <c r="J34" s="151"/>
      <c r="K34" s="151"/>
      <c r="L34" s="151"/>
      <c r="M34" s="150"/>
      <c r="N34" s="152"/>
      <c r="O34" s="151"/>
      <c r="P34" s="151"/>
      <c r="Q34" s="151"/>
      <c r="R34" s="151"/>
      <c r="S34" s="150"/>
      <c r="T34" s="152"/>
      <c r="U34" s="151"/>
      <c r="V34" s="151"/>
      <c r="W34" s="151"/>
      <c r="X34" s="151"/>
      <c r="Y34" s="150"/>
      <c r="Z34" s="152"/>
      <c r="AA34" s="151"/>
      <c r="AB34" s="151"/>
      <c r="AC34" s="151"/>
      <c r="AD34" s="151"/>
      <c r="AE34" s="150"/>
    </row>
    <row r="35" spans="1:31" s="85" customFormat="1" ht="24.95" customHeight="1">
      <c r="A35" s="506"/>
      <c r="B35" s="149"/>
      <c r="C35" s="148"/>
      <c r="D35" s="148"/>
      <c r="E35" s="148"/>
      <c r="F35" s="148"/>
      <c r="G35" s="147"/>
      <c r="H35" s="146"/>
      <c r="I35" s="145"/>
      <c r="J35" s="145"/>
      <c r="K35" s="145"/>
      <c r="L35" s="145"/>
      <c r="M35" s="144"/>
      <c r="N35" s="146"/>
      <c r="O35" s="145"/>
      <c r="P35" s="145"/>
      <c r="Q35" s="145"/>
      <c r="R35" s="145"/>
      <c r="S35" s="144"/>
      <c r="T35" s="146"/>
      <c r="U35" s="145"/>
      <c r="V35" s="145"/>
      <c r="W35" s="145"/>
      <c r="X35" s="145"/>
      <c r="Y35" s="144"/>
      <c r="Z35" s="146"/>
      <c r="AA35" s="145"/>
      <c r="AB35" s="145"/>
      <c r="AC35" s="145"/>
      <c r="AD35" s="145"/>
      <c r="AE35" s="144"/>
    </row>
    <row r="36" spans="1:31" s="85" customFormat="1" ht="24.95" customHeight="1">
      <c r="A36" s="506"/>
      <c r="B36" s="161"/>
      <c r="C36" s="160"/>
      <c r="D36" s="160"/>
      <c r="E36" s="160"/>
      <c r="F36" s="160"/>
      <c r="G36" s="159"/>
      <c r="H36" s="158"/>
      <c r="I36" s="157"/>
      <c r="J36" s="157"/>
      <c r="K36" s="157"/>
      <c r="L36" s="157"/>
      <c r="M36" s="156"/>
      <c r="N36" s="158"/>
      <c r="O36" s="157"/>
      <c r="P36" s="157"/>
      <c r="Q36" s="157"/>
      <c r="R36" s="157"/>
      <c r="S36" s="156"/>
      <c r="T36" s="158"/>
      <c r="U36" s="157"/>
      <c r="V36" s="157"/>
      <c r="W36" s="157"/>
      <c r="X36" s="157"/>
      <c r="Y36" s="156"/>
      <c r="Z36" s="158"/>
      <c r="AA36" s="157"/>
      <c r="AB36" s="157"/>
      <c r="AC36" s="157"/>
      <c r="AD36" s="157"/>
      <c r="AE36" s="156"/>
    </row>
    <row r="37" spans="1:31" s="85" customFormat="1" ht="24.95" customHeight="1">
      <c r="A37" s="506"/>
      <c r="B37" s="155"/>
      <c r="C37" s="154"/>
      <c r="D37" s="154"/>
      <c r="E37" s="154"/>
      <c r="F37" s="154"/>
      <c r="G37" s="153"/>
      <c r="H37" s="152"/>
      <c r="I37" s="151"/>
      <c r="J37" s="151"/>
      <c r="K37" s="151"/>
      <c r="L37" s="151"/>
      <c r="M37" s="150"/>
      <c r="N37" s="152"/>
      <c r="O37" s="151"/>
      <c r="P37" s="151"/>
      <c r="Q37" s="151"/>
      <c r="R37" s="151"/>
      <c r="S37" s="150"/>
      <c r="T37" s="152"/>
      <c r="U37" s="151"/>
      <c r="V37" s="151"/>
      <c r="W37" s="151"/>
      <c r="X37" s="151"/>
      <c r="Y37" s="150"/>
      <c r="Z37" s="152"/>
      <c r="AA37" s="151"/>
      <c r="AB37" s="151"/>
      <c r="AC37" s="151"/>
      <c r="AD37" s="151"/>
      <c r="AE37" s="150"/>
    </row>
    <row r="38" spans="1:31" s="85" customFormat="1" ht="24.95" customHeight="1">
      <c r="A38" s="507"/>
      <c r="B38" s="149"/>
      <c r="C38" s="148"/>
      <c r="D38" s="148"/>
      <c r="E38" s="148"/>
      <c r="F38" s="148"/>
      <c r="G38" s="147"/>
      <c r="H38" s="146"/>
      <c r="I38" s="145"/>
      <c r="J38" s="145"/>
      <c r="K38" s="145"/>
      <c r="L38" s="145"/>
      <c r="M38" s="144"/>
      <c r="N38" s="146"/>
      <c r="O38" s="145"/>
      <c r="P38" s="145"/>
      <c r="Q38" s="145"/>
      <c r="R38" s="145"/>
      <c r="S38" s="144"/>
      <c r="T38" s="146"/>
      <c r="U38" s="145"/>
      <c r="V38" s="145"/>
      <c r="W38" s="145"/>
      <c r="X38" s="145"/>
      <c r="Y38" s="144"/>
      <c r="Z38" s="146"/>
      <c r="AA38" s="145"/>
      <c r="AB38" s="145"/>
      <c r="AC38" s="145"/>
      <c r="AD38" s="145"/>
      <c r="AE38" s="144"/>
    </row>
    <row r="39" spans="1:31" s="85" customFormat="1" ht="20.25" customHeight="1">
      <c r="A39" s="493" t="s">
        <v>394</v>
      </c>
      <c r="B39" s="510" t="s">
        <v>393</v>
      </c>
      <c r="C39" s="510"/>
      <c r="D39" s="142"/>
      <c r="E39" s="491" t="s">
        <v>392</v>
      </c>
      <c r="F39" s="495"/>
      <c r="G39" s="496"/>
      <c r="H39" s="522" t="s">
        <v>393</v>
      </c>
      <c r="I39" s="510"/>
      <c r="J39" s="142"/>
      <c r="K39" s="491" t="s">
        <v>392</v>
      </c>
      <c r="L39" s="495"/>
      <c r="M39" s="496"/>
      <c r="N39" s="522" t="s">
        <v>393</v>
      </c>
      <c r="O39" s="510"/>
      <c r="P39" s="142"/>
      <c r="Q39" s="491" t="s">
        <v>392</v>
      </c>
      <c r="R39" s="495"/>
      <c r="S39" s="496"/>
      <c r="T39" s="523" t="s">
        <v>393</v>
      </c>
      <c r="U39" s="523"/>
      <c r="V39" s="143"/>
      <c r="W39" s="516" t="s">
        <v>392</v>
      </c>
      <c r="X39" s="495"/>
      <c r="Y39" s="496"/>
      <c r="Z39" s="522" t="s">
        <v>393</v>
      </c>
      <c r="AA39" s="510"/>
      <c r="AB39" s="142"/>
      <c r="AC39" s="491" t="s">
        <v>392</v>
      </c>
      <c r="AD39" s="495"/>
      <c r="AE39" s="496"/>
    </row>
    <row r="40" spans="1:31" s="85" customFormat="1" ht="17.25" thickBot="1">
      <c r="A40" s="494"/>
      <c r="B40" s="503" t="s">
        <v>391</v>
      </c>
      <c r="C40" s="504"/>
      <c r="D40" s="141"/>
      <c r="E40" s="492"/>
      <c r="F40" s="497"/>
      <c r="G40" s="498"/>
      <c r="H40" s="518" t="s">
        <v>391</v>
      </c>
      <c r="I40" s="504"/>
      <c r="J40" s="141"/>
      <c r="K40" s="492"/>
      <c r="L40" s="497"/>
      <c r="M40" s="498"/>
      <c r="N40" s="518" t="s">
        <v>391</v>
      </c>
      <c r="O40" s="504"/>
      <c r="P40" s="141"/>
      <c r="Q40" s="492"/>
      <c r="R40" s="497"/>
      <c r="S40" s="498"/>
      <c r="T40" s="519" t="s">
        <v>391</v>
      </c>
      <c r="U40" s="519"/>
      <c r="V40" s="140"/>
      <c r="W40" s="517"/>
      <c r="X40" s="497"/>
      <c r="Y40" s="498"/>
      <c r="Z40" s="520" t="s">
        <v>391</v>
      </c>
      <c r="AA40" s="521"/>
      <c r="AB40" s="139"/>
      <c r="AC40" s="491"/>
      <c r="AD40" s="497"/>
      <c r="AE40" s="498"/>
    </row>
    <row r="41" spans="1:31" s="85" customFormat="1" ht="62.25" customHeight="1">
      <c r="A41" s="126" t="s">
        <v>390</v>
      </c>
      <c r="B41" s="126"/>
      <c r="C41" s="126"/>
      <c r="D41" s="486" t="s">
        <v>389</v>
      </c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126"/>
      <c r="Z41" s="138"/>
      <c r="AA41" s="137"/>
      <c r="AB41" s="137"/>
      <c r="AC41" s="137"/>
      <c r="AD41" s="137"/>
      <c r="AE41" s="136"/>
    </row>
    <row r="42" spans="1:31" s="127" customFormat="1" ht="16.5" customHeight="1">
      <c r="A42" s="486" t="s">
        <v>388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90"/>
      <c r="Z42" s="135"/>
      <c r="AA42" s="133"/>
      <c r="AB42" s="133"/>
      <c r="AC42" s="133"/>
      <c r="AD42" s="133"/>
      <c r="AE42" s="132"/>
    </row>
    <row r="43" spans="1:31" s="127" customFormat="1" ht="16.5" customHeight="1">
      <c r="A43" s="486" t="s">
        <v>387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90"/>
      <c r="Z43" s="134"/>
      <c r="AA43" s="133"/>
      <c r="AB43" s="133"/>
      <c r="AC43" s="133"/>
      <c r="AD43" s="133"/>
      <c r="AE43" s="132"/>
    </row>
    <row r="44" spans="1:31" s="127" customFormat="1" ht="16.5" customHeight="1" thickBot="1">
      <c r="A44" s="486" t="s">
        <v>386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90"/>
      <c r="Z44" s="131"/>
      <c r="AA44" s="130"/>
      <c r="AB44" s="130"/>
      <c r="AC44" s="130"/>
      <c r="AD44" s="130"/>
      <c r="AE44" s="129"/>
    </row>
    <row r="45" spans="1:31" s="127" customFormat="1" ht="16.5" customHeight="1">
      <c r="A45" s="486" t="s">
        <v>385</v>
      </c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128"/>
      <c r="AA45" s="128"/>
      <c r="AB45" s="128"/>
      <c r="AC45" s="128"/>
      <c r="AD45" s="128"/>
      <c r="AE45" s="128"/>
    </row>
    <row r="46" spans="1:31" s="127" customFormat="1" ht="16.5" customHeight="1">
      <c r="A46" s="486" t="s">
        <v>384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128"/>
      <c r="AA46" s="128"/>
      <c r="AB46" s="128"/>
      <c r="AC46" s="128"/>
      <c r="AD46" s="128"/>
      <c r="AE46" s="128"/>
    </row>
    <row r="47" spans="1:31" s="85" customFormat="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</row>
  </sheetData>
  <mergeCells count="56">
    <mergeCell ref="B3:C3"/>
    <mergeCell ref="B5:B15"/>
    <mergeCell ref="H5:H15"/>
    <mergeCell ref="N5:N15"/>
    <mergeCell ref="T5:T15"/>
    <mergeCell ref="P3:S3"/>
    <mergeCell ref="H3:I3"/>
    <mergeCell ref="N3:O3"/>
    <mergeCell ref="D3:G3"/>
    <mergeCell ref="J3:M3"/>
    <mergeCell ref="N16:N23"/>
    <mergeCell ref="Z16:Z23"/>
    <mergeCell ref="T3:U3"/>
    <mergeCell ref="Z3:AA3"/>
    <mergeCell ref="AB3:AE3"/>
    <mergeCell ref="V3:Y3"/>
    <mergeCell ref="Z5:Z15"/>
    <mergeCell ref="Z40:AA40"/>
    <mergeCell ref="R39:S40"/>
    <mergeCell ref="Z24:Z26"/>
    <mergeCell ref="T24:T26"/>
    <mergeCell ref="T39:U39"/>
    <mergeCell ref="Z39:AA39"/>
    <mergeCell ref="X39:Y40"/>
    <mergeCell ref="AD39:AE40"/>
    <mergeCell ref="D41:X41"/>
    <mergeCell ref="A42:Y42"/>
    <mergeCell ref="A43:Y43"/>
    <mergeCell ref="A44:Y44"/>
    <mergeCell ref="A39:A40"/>
    <mergeCell ref="E39:E40"/>
    <mergeCell ref="K39:K40"/>
    <mergeCell ref="H39:I39"/>
    <mergeCell ref="B40:C40"/>
    <mergeCell ref="H40:I40"/>
    <mergeCell ref="F39:G40"/>
    <mergeCell ref="L39:M40"/>
    <mergeCell ref="AC39:AC40"/>
    <mergeCell ref="W39:W40"/>
    <mergeCell ref="Q39:Q40"/>
    <mergeCell ref="A24:A26"/>
    <mergeCell ref="B24:B26"/>
    <mergeCell ref="A5:A15"/>
    <mergeCell ref="A45:Y45"/>
    <mergeCell ref="A46:Y46"/>
    <mergeCell ref="N24:N26"/>
    <mergeCell ref="A27:A38"/>
    <mergeCell ref="N40:O40"/>
    <mergeCell ref="T40:U40"/>
    <mergeCell ref="B39:C39"/>
    <mergeCell ref="A16:A23"/>
    <mergeCell ref="B16:B23"/>
    <mergeCell ref="T16:T23"/>
    <mergeCell ref="H24:H26"/>
    <mergeCell ref="N39:O39"/>
    <mergeCell ref="H16:H23"/>
  </mergeCells>
  <phoneticPr fontId="22" type="noConversion"/>
  <printOptions horizontalCentered="1" verticalCentered="1"/>
  <pageMargins left="0" right="0" top="0" bottom="0" header="0" footer="0"/>
  <pageSetup paperSize="258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showZeros="0" view="pageBreakPreview" topLeftCell="A15" zoomScale="55" zoomScaleSheetLayoutView="55" workbookViewId="0">
      <selection sqref="A1:AE40"/>
    </sheetView>
  </sheetViews>
  <sheetFormatPr defaultColWidth="8.875" defaultRowHeight="19.5"/>
  <cols>
    <col min="1" max="1" width="6.25" style="17" customWidth="1"/>
    <col min="2" max="2" width="7.875" style="8" customWidth="1"/>
    <col min="3" max="3" width="12.25" style="9" customWidth="1"/>
    <col min="4" max="4" width="5.625" style="9" customWidth="1"/>
    <col min="5" max="5" width="6.875" style="9" customWidth="1"/>
    <col min="6" max="6" width="9.5" style="15" bestFit="1" customWidth="1"/>
    <col min="7" max="7" width="9.5" style="15" customWidth="1"/>
    <col min="8" max="8" width="7.875" style="16" customWidth="1"/>
    <col min="9" max="9" width="7.25" style="17" customWidth="1"/>
    <col min="10" max="10" width="6.25" style="17" customWidth="1"/>
    <col min="11" max="11" width="6.875" style="16" customWidth="1"/>
    <col min="12" max="13" width="10.875" style="17" customWidth="1"/>
    <col min="14" max="14" width="7.875" style="16" customWidth="1"/>
    <col min="15" max="15" width="13.25" style="17" customWidth="1"/>
    <col min="16" max="16" width="5.625" style="17" customWidth="1"/>
    <col min="17" max="17" width="6.875" style="16" customWidth="1"/>
    <col min="18" max="19" width="11.25" style="17" customWidth="1"/>
    <col min="20" max="20" width="7.875" style="16" customWidth="1"/>
    <col min="21" max="21" width="13.5" style="17" customWidth="1"/>
    <col min="22" max="22" width="5.75" style="17" customWidth="1"/>
    <col min="23" max="23" width="6.875" style="17" customWidth="1"/>
    <col min="24" max="25" width="11.625" style="17" customWidth="1"/>
    <col min="26" max="26" width="7.875" style="16" customWidth="1"/>
    <col min="27" max="27" width="9.875" style="17" customWidth="1"/>
    <col min="28" max="28" width="7.25" style="17" customWidth="1"/>
    <col min="29" max="29" width="6.875" style="16" customWidth="1"/>
    <col min="30" max="30" width="11.5" style="17" customWidth="1"/>
    <col min="36" max="16384" width="8.875" style="14"/>
  </cols>
  <sheetData>
    <row r="1" spans="1:40" s="1" customFormat="1" ht="28.15" customHeight="1">
      <c r="C1" s="87" t="s">
        <v>79</v>
      </c>
      <c r="K1" s="1" t="s">
        <v>408</v>
      </c>
    </row>
    <row r="2" spans="1:40" s="2" customFormat="1">
      <c r="B2" s="3" t="s">
        <v>405</v>
      </c>
      <c r="C2" s="4">
        <v>1100</v>
      </c>
      <c r="D2" s="5" t="s">
        <v>404</v>
      </c>
      <c r="E2" s="5"/>
      <c r="F2" s="6"/>
      <c r="G2" s="6"/>
      <c r="I2" s="2" t="s">
        <v>403</v>
      </c>
      <c r="K2" s="5"/>
      <c r="L2" s="5"/>
      <c r="M2" s="5"/>
      <c r="Q2" s="5"/>
      <c r="R2" s="5"/>
      <c r="S2" s="5"/>
      <c r="U2" s="13" t="s">
        <v>402</v>
      </c>
      <c r="V2" s="13"/>
      <c r="W2" s="13"/>
      <c r="X2" s="13"/>
      <c r="Y2" s="13"/>
      <c r="Z2" s="13"/>
      <c r="AA2" s="21" t="s">
        <v>401</v>
      </c>
      <c r="AN2" s="5"/>
    </row>
    <row r="3" spans="1:40" s="59" customFormat="1">
      <c r="A3" s="105" t="s">
        <v>400</v>
      </c>
      <c r="B3" s="439">
        <v>44180</v>
      </c>
      <c r="C3" s="447"/>
      <c r="D3" s="441">
        <v>44180</v>
      </c>
      <c r="E3" s="442"/>
      <c r="F3" s="442"/>
      <c r="G3" s="443"/>
      <c r="H3" s="509">
        <v>44181</v>
      </c>
      <c r="I3" s="447"/>
      <c r="J3" s="487">
        <v>44181</v>
      </c>
      <c r="K3" s="488"/>
      <c r="L3" s="488"/>
      <c r="M3" s="489"/>
      <c r="N3" s="508">
        <v>44182</v>
      </c>
      <c r="O3" s="447"/>
      <c r="P3" s="487">
        <v>44182</v>
      </c>
      <c r="Q3" s="488"/>
      <c r="R3" s="488"/>
      <c r="S3" s="489"/>
      <c r="T3" s="508">
        <v>44183</v>
      </c>
      <c r="U3" s="447"/>
      <c r="V3" s="487">
        <v>44183</v>
      </c>
      <c r="W3" s="488"/>
      <c r="X3" s="488"/>
      <c r="Y3" s="489"/>
      <c r="Z3" s="508">
        <v>44186</v>
      </c>
      <c r="AA3" s="447"/>
      <c r="AB3" s="487">
        <v>44186</v>
      </c>
      <c r="AC3" s="488"/>
      <c r="AD3" s="488"/>
      <c r="AE3" s="489"/>
    </row>
    <row r="4" spans="1:40" s="163" customFormat="1" ht="49.5">
      <c r="A4" s="166" t="s">
        <v>399</v>
      </c>
      <c r="B4" s="103" t="s">
        <v>237</v>
      </c>
      <c r="C4" s="103" t="s">
        <v>236</v>
      </c>
      <c r="D4" s="103" t="s">
        <v>235</v>
      </c>
      <c r="E4" s="103" t="s">
        <v>234</v>
      </c>
      <c r="F4" s="103" t="s">
        <v>397</v>
      </c>
      <c r="G4" s="165" t="s">
        <v>398</v>
      </c>
      <c r="H4" s="103" t="s">
        <v>237</v>
      </c>
      <c r="I4" s="103" t="s">
        <v>236</v>
      </c>
      <c r="J4" s="103" t="s">
        <v>235</v>
      </c>
      <c r="K4" s="103" t="s">
        <v>234</v>
      </c>
      <c r="L4" s="103" t="s">
        <v>397</v>
      </c>
      <c r="M4" s="103" t="s">
        <v>396</v>
      </c>
      <c r="N4" s="103" t="s">
        <v>237</v>
      </c>
      <c r="O4" s="103" t="s">
        <v>236</v>
      </c>
      <c r="P4" s="103" t="s">
        <v>235</v>
      </c>
      <c r="Q4" s="103" t="s">
        <v>234</v>
      </c>
      <c r="R4" s="103" t="s">
        <v>397</v>
      </c>
      <c r="S4" s="103" t="s">
        <v>396</v>
      </c>
      <c r="T4" s="103" t="s">
        <v>237</v>
      </c>
      <c r="U4" s="103" t="s">
        <v>236</v>
      </c>
      <c r="V4" s="103" t="s">
        <v>235</v>
      </c>
      <c r="W4" s="103" t="s">
        <v>234</v>
      </c>
      <c r="X4" s="103" t="s">
        <v>397</v>
      </c>
      <c r="Y4" s="103" t="s">
        <v>396</v>
      </c>
      <c r="Z4" s="103" t="s">
        <v>237</v>
      </c>
      <c r="AA4" s="103" t="s">
        <v>236</v>
      </c>
      <c r="AB4" s="103" t="s">
        <v>235</v>
      </c>
      <c r="AC4" s="103" t="s">
        <v>234</v>
      </c>
      <c r="AD4" s="103" t="s">
        <v>397</v>
      </c>
      <c r="AE4" s="103" t="s">
        <v>396</v>
      </c>
      <c r="AH4" s="164"/>
    </row>
    <row r="5" spans="1:40" ht="19.899999999999999" customHeight="1">
      <c r="A5" s="502" t="s">
        <v>411</v>
      </c>
      <c r="B5" s="437" t="s">
        <v>122</v>
      </c>
      <c r="C5" s="228" t="s">
        <v>189</v>
      </c>
      <c r="D5" s="228">
        <v>6.3636363636363633</v>
      </c>
      <c r="E5" s="245">
        <v>7</v>
      </c>
      <c r="F5" s="162">
        <v>0</v>
      </c>
      <c r="G5" s="162">
        <v>0</v>
      </c>
      <c r="H5" s="447" t="s">
        <v>125</v>
      </c>
      <c r="I5" s="162" t="s">
        <v>37</v>
      </c>
      <c r="J5" s="162">
        <v>47.272727272727273</v>
      </c>
      <c r="K5" s="162">
        <v>52</v>
      </c>
      <c r="L5" s="162">
        <v>0</v>
      </c>
      <c r="M5" s="162"/>
      <c r="N5" s="434" t="s">
        <v>128</v>
      </c>
      <c r="O5" s="228" t="s">
        <v>324</v>
      </c>
      <c r="P5" s="228">
        <v>198</v>
      </c>
      <c r="Q5" s="245">
        <f>P5*1050/1000</f>
        <v>207.9</v>
      </c>
      <c r="R5" s="27"/>
      <c r="S5" s="162"/>
      <c r="T5" s="524" t="s">
        <v>425</v>
      </c>
      <c r="U5" s="228" t="s">
        <v>292</v>
      </c>
      <c r="V5" s="228">
        <v>160</v>
      </c>
      <c r="W5" s="245">
        <f>V5*1050/1000</f>
        <v>168</v>
      </c>
      <c r="X5" s="27"/>
      <c r="Y5" s="162"/>
      <c r="Z5" s="437" t="s">
        <v>133</v>
      </c>
      <c r="AA5" s="228" t="s">
        <v>9</v>
      </c>
      <c r="AB5" s="228">
        <v>92.727272727272734</v>
      </c>
      <c r="AC5" s="246">
        <v>102</v>
      </c>
      <c r="AD5" s="103" t="s">
        <v>68</v>
      </c>
      <c r="AE5" s="123"/>
    </row>
    <row r="6" spans="1:40" ht="19.899999999999999" customHeight="1">
      <c r="A6" s="502"/>
      <c r="B6" s="437"/>
      <c r="C6" s="250" t="s">
        <v>320</v>
      </c>
      <c r="D6" s="228">
        <v>100</v>
      </c>
      <c r="E6" s="245">
        <v>110</v>
      </c>
      <c r="F6" s="103" t="s">
        <v>68</v>
      </c>
      <c r="G6" s="162">
        <v>0</v>
      </c>
      <c r="H6" s="528"/>
      <c r="I6" s="162" t="s">
        <v>38</v>
      </c>
      <c r="J6" s="162">
        <v>33.636363636363633</v>
      </c>
      <c r="K6" s="162">
        <v>37</v>
      </c>
      <c r="L6" s="162" t="s">
        <v>61</v>
      </c>
      <c r="M6" s="162"/>
      <c r="N6" s="435"/>
      <c r="O6" s="228" t="s">
        <v>323</v>
      </c>
      <c r="P6" s="228">
        <v>45</v>
      </c>
      <c r="Q6" s="245">
        <f t="shared" ref="Q6:Q14" si="0">P6*1050/1000</f>
        <v>47.25</v>
      </c>
      <c r="R6" s="27" t="s">
        <v>577</v>
      </c>
      <c r="S6" s="162"/>
      <c r="T6" s="525"/>
      <c r="U6" s="228" t="s">
        <v>207</v>
      </c>
      <c r="V6" s="228">
        <v>60</v>
      </c>
      <c r="W6" s="245">
        <f t="shared" ref="W6:W11" si="1">V6*1050/1000</f>
        <v>63</v>
      </c>
      <c r="X6" s="162" t="s">
        <v>581</v>
      </c>
      <c r="Y6" s="162"/>
      <c r="Z6" s="437"/>
      <c r="AA6" s="228" t="s">
        <v>28</v>
      </c>
      <c r="AB6" s="228">
        <v>67.272727272727266</v>
      </c>
      <c r="AC6" s="246">
        <v>74</v>
      </c>
      <c r="AD6" s="27" t="s">
        <v>58</v>
      </c>
      <c r="AE6" s="123"/>
    </row>
    <row r="7" spans="1:40" ht="19.899999999999999" customHeight="1">
      <c r="A7" s="502"/>
      <c r="B7" s="437"/>
      <c r="C7" s="228" t="s">
        <v>211</v>
      </c>
      <c r="D7" s="228">
        <v>60</v>
      </c>
      <c r="E7" s="245">
        <v>67</v>
      </c>
      <c r="F7" s="27" t="s">
        <v>58</v>
      </c>
      <c r="G7" s="162">
        <v>0</v>
      </c>
      <c r="H7" s="528"/>
      <c r="I7" s="162" t="s">
        <v>426</v>
      </c>
      <c r="J7" s="162">
        <v>80</v>
      </c>
      <c r="K7" s="162">
        <v>88</v>
      </c>
      <c r="L7" s="27" t="s">
        <v>58</v>
      </c>
      <c r="M7" s="162"/>
      <c r="N7" s="435"/>
      <c r="O7" s="228" t="s">
        <v>322</v>
      </c>
      <c r="P7" s="228">
        <v>1</v>
      </c>
      <c r="Q7" s="245">
        <f t="shared" si="0"/>
        <v>1.05</v>
      </c>
      <c r="R7" s="162"/>
      <c r="S7" s="162"/>
      <c r="T7" s="525"/>
      <c r="U7" s="228" t="s">
        <v>6</v>
      </c>
      <c r="V7" s="228">
        <v>30</v>
      </c>
      <c r="W7" s="245">
        <f t="shared" si="1"/>
        <v>31.5</v>
      </c>
      <c r="X7" s="162">
        <v>0</v>
      </c>
      <c r="Y7" s="162"/>
      <c r="Z7" s="437"/>
      <c r="AA7" s="228" t="s">
        <v>316</v>
      </c>
      <c r="AB7" s="228">
        <v>3.6363636363636362</v>
      </c>
      <c r="AC7" s="246">
        <v>4</v>
      </c>
      <c r="AD7" s="162">
        <v>0</v>
      </c>
      <c r="AE7" s="123"/>
    </row>
    <row r="8" spans="1:40" ht="19.899999999999999" customHeight="1">
      <c r="A8" s="502"/>
      <c r="B8" s="437"/>
      <c r="C8" s="228" t="s">
        <v>313</v>
      </c>
      <c r="D8" s="228">
        <v>5.9090909090909092</v>
      </c>
      <c r="E8" s="245">
        <v>6.5</v>
      </c>
      <c r="F8" s="27"/>
      <c r="G8" s="162">
        <v>0</v>
      </c>
      <c r="H8" s="528"/>
      <c r="I8" s="162" t="s">
        <v>12</v>
      </c>
      <c r="J8" s="162">
        <v>0.18181818181818182</v>
      </c>
      <c r="K8" s="162">
        <v>0.2</v>
      </c>
      <c r="L8" s="162">
        <v>0</v>
      </c>
      <c r="M8" s="162"/>
      <c r="N8" s="435"/>
      <c r="O8" s="228" t="s">
        <v>475</v>
      </c>
      <c r="P8" s="228">
        <v>1</v>
      </c>
      <c r="Q8" s="245">
        <f t="shared" si="0"/>
        <v>1.05</v>
      </c>
      <c r="R8" s="27"/>
      <c r="S8" s="162"/>
      <c r="T8" s="525"/>
      <c r="U8" s="228" t="s">
        <v>381</v>
      </c>
      <c r="V8" s="226">
        <v>60</v>
      </c>
      <c r="W8" s="249">
        <f t="shared" si="1"/>
        <v>63</v>
      </c>
      <c r="X8" s="162" t="s">
        <v>580</v>
      </c>
      <c r="Y8" s="162"/>
      <c r="Z8" s="437"/>
      <c r="AA8" s="228" t="s">
        <v>314</v>
      </c>
      <c r="AB8" s="228">
        <v>4.0909090909090908</v>
      </c>
      <c r="AC8" s="246">
        <v>4.5</v>
      </c>
      <c r="AD8" s="162">
        <v>0</v>
      </c>
      <c r="AE8" s="123"/>
    </row>
    <row r="9" spans="1:40" ht="19.899999999999999" customHeight="1">
      <c r="A9" s="502"/>
      <c r="B9" s="437"/>
      <c r="C9" s="162"/>
      <c r="D9" s="162"/>
      <c r="E9" s="162"/>
      <c r="F9" s="162"/>
      <c r="G9" s="162">
        <v>0</v>
      </c>
      <c r="H9" s="528"/>
      <c r="I9" s="162" t="s">
        <v>34</v>
      </c>
      <c r="J9" s="162">
        <v>0.90909090909090906</v>
      </c>
      <c r="K9" s="162">
        <v>1</v>
      </c>
      <c r="L9" s="162">
        <v>0</v>
      </c>
      <c r="M9" s="162"/>
      <c r="N9" s="435"/>
      <c r="O9" s="228" t="s">
        <v>208</v>
      </c>
      <c r="P9" s="226">
        <v>20</v>
      </c>
      <c r="Q9" s="249">
        <f t="shared" si="0"/>
        <v>21</v>
      </c>
      <c r="R9" s="162"/>
      <c r="S9" s="162"/>
      <c r="T9" s="525"/>
      <c r="U9" s="228" t="s">
        <v>7</v>
      </c>
      <c r="V9" s="228">
        <v>25</v>
      </c>
      <c r="W9" s="245">
        <f t="shared" si="1"/>
        <v>26.25</v>
      </c>
      <c r="X9" s="162" t="s">
        <v>580</v>
      </c>
      <c r="Y9" s="162"/>
      <c r="Z9" s="437"/>
      <c r="AA9" s="228" t="s">
        <v>191</v>
      </c>
      <c r="AB9" s="228">
        <v>4.5454545454545459</v>
      </c>
      <c r="AC9" s="246">
        <v>5</v>
      </c>
      <c r="AD9" s="162">
        <v>0</v>
      </c>
      <c r="AE9" s="123"/>
    </row>
    <row r="10" spans="1:40" ht="20.45" customHeight="1">
      <c r="A10" s="502"/>
      <c r="B10" s="437"/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528"/>
      <c r="I10" s="162" t="s">
        <v>11</v>
      </c>
      <c r="J10" s="162">
        <v>4.5454545454545459</v>
      </c>
      <c r="K10" s="169">
        <v>5</v>
      </c>
      <c r="L10" s="162">
        <v>0</v>
      </c>
      <c r="M10" s="162"/>
      <c r="N10" s="435"/>
      <c r="O10" s="226" t="s">
        <v>318</v>
      </c>
      <c r="P10" s="226">
        <v>50</v>
      </c>
      <c r="Q10" s="249">
        <f t="shared" si="0"/>
        <v>52.5</v>
      </c>
      <c r="R10" s="162" t="s">
        <v>580</v>
      </c>
      <c r="S10" s="162"/>
      <c r="T10" s="525"/>
      <c r="U10" s="228" t="s">
        <v>60</v>
      </c>
      <c r="V10" s="228">
        <v>20</v>
      </c>
      <c r="W10" s="245">
        <f t="shared" si="1"/>
        <v>21</v>
      </c>
      <c r="X10" s="162">
        <v>0</v>
      </c>
      <c r="Y10" s="162"/>
      <c r="Z10" s="437"/>
      <c r="AA10" s="228"/>
      <c r="AB10" s="228">
        <v>0</v>
      </c>
      <c r="AC10" s="246"/>
      <c r="AD10" s="162">
        <v>0</v>
      </c>
      <c r="AE10" s="123"/>
    </row>
    <row r="11" spans="1:40" ht="20.45" customHeight="1">
      <c r="A11" s="502"/>
      <c r="B11" s="437"/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529"/>
      <c r="I11" s="162" t="s">
        <v>13</v>
      </c>
      <c r="J11" s="162">
        <v>0.90909090909090906</v>
      </c>
      <c r="K11" s="162">
        <v>1</v>
      </c>
      <c r="L11" s="162">
        <v>0</v>
      </c>
      <c r="M11" s="162"/>
      <c r="N11" s="435"/>
      <c r="O11" s="226" t="s">
        <v>478</v>
      </c>
      <c r="P11" s="226">
        <v>5</v>
      </c>
      <c r="Q11" s="249">
        <f t="shared" si="0"/>
        <v>5.25</v>
      </c>
      <c r="R11" s="162"/>
      <c r="S11" s="162"/>
      <c r="T11" s="526"/>
      <c r="U11" s="228" t="s">
        <v>501</v>
      </c>
      <c r="V11" s="228">
        <v>15</v>
      </c>
      <c r="W11" s="245">
        <f t="shared" si="1"/>
        <v>15.75</v>
      </c>
      <c r="X11" s="162">
        <v>0</v>
      </c>
      <c r="Y11" s="162"/>
      <c r="Z11" s="437"/>
      <c r="AA11" s="228"/>
      <c r="AB11" s="228">
        <v>0</v>
      </c>
      <c r="AC11" s="246"/>
      <c r="AD11" s="162">
        <v>0</v>
      </c>
      <c r="AE11" s="123"/>
    </row>
    <row r="12" spans="1:40" ht="26.45" customHeight="1">
      <c r="A12" s="502" t="s">
        <v>8</v>
      </c>
      <c r="B12" s="437" t="s">
        <v>123</v>
      </c>
      <c r="C12" s="228" t="s">
        <v>319</v>
      </c>
      <c r="D12" s="228">
        <v>33.636363636363633</v>
      </c>
      <c r="E12" s="252">
        <v>37</v>
      </c>
      <c r="F12" s="162" t="s">
        <v>61</v>
      </c>
      <c r="G12" s="162">
        <v>0</v>
      </c>
      <c r="H12" s="437" t="s">
        <v>126</v>
      </c>
      <c r="I12" s="162" t="s">
        <v>6</v>
      </c>
      <c r="J12" s="162">
        <v>85.454545454545453</v>
      </c>
      <c r="K12" s="162">
        <v>94</v>
      </c>
      <c r="L12" s="27" t="s">
        <v>58</v>
      </c>
      <c r="M12" s="162"/>
      <c r="N12" s="435"/>
      <c r="O12" s="226" t="s">
        <v>211</v>
      </c>
      <c r="P12" s="226">
        <v>25</v>
      </c>
      <c r="Q12" s="249">
        <f t="shared" si="0"/>
        <v>26.25</v>
      </c>
      <c r="R12" s="103"/>
      <c r="S12" s="162"/>
      <c r="T12" s="527" t="s">
        <v>427</v>
      </c>
      <c r="U12" s="228" t="s">
        <v>189</v>
      </c>
      <c r="V12" s="228">
        <v>6.3636363636363633</v>
      </c>
      <c r="W12" s="245">
        <v>7</v>
      </c>
      <c r="X12" s="162">
        <v>0</v>
      </c>
      <c r="Y12" s="162"/>
      <c r="Z12" s="437" t="s">
        <v>134</v>
      </c>
      <c r="AA12" s="228" t="s">
        <v>310</v>
      </c>
      <c r="AB12" s="228">
        <v>20.727272727272727</v>
      </c>
      <c r="AC12" s="246">
        <v>22.8</v>
      </c>
      <c r="AD12" s="162">
        <v>0</v>
      </c>
      <c r="AE12" s="123"/>
    </row>
    <row r="13" spans="1:40" ht="26.45" customHeight="1">
      <c r="A13" s="502"/>
      <c r="B13" s="437"/>
      <c r="C13" s="228" t="s">
        <v>266</v>
      </c>
      <c r="D13" s="228">
        <v>16.363636363636363</v>
      </c>
      <c r="E13" s="252">
        <v>18</v>
      </c>
      <c r="F13" s="162">
        <v>0</v>
      </c>
      <c r="G13" s="162">
        <v>0</v>
      </c>
      <c r="H13" s="447"/>
      <c r="I13" s="162" t="s">
        <v>11</v>
      </c>
      <c r="J13" s="162">
        <v>4.5454545454545459</v>
      </c>
      <c r="K13" s="162">
        <v>5</v>
      </c>
      <c r="L13" s="162">
        <v>0</v>
      </c>
      <c r="M13" s="162"/>
      <c r="N13" s="435"/>
      <c r="O13" s="228" t="s">
        <v>312</v>
      </c>
      <c r="P13" s="228">
        <v>1</v>
      </c>
      <c r="Q13" s="245">
        <f t="shared" si="0"/>
        <v>1.05</v>
      </c>
      <c r="R13" s="162">
        <v>0</v>
      </c>
      <c r="S13" s="162"/>
      <c r="T13" s="447"/>
      <c r="U13" s="228" t="s">
        <v>308</v>
      </c>
      <c r="V13" s="228">
        <v>50</v>
      </c>
      <c r="W13" s="245">
        <v>55</v>
      </c>
      <c r="X13" s="162">
        <v>0</v>
      </c>
      <c r="Y13" s="162"/>
      <c r="Z13" s="437"/>
      <c r="AA13" s="228" t="s">
        <v>472</v>
      </c>
      <c r="AB13" s="228">
        <v>39.090909090909093</v>
      </c>
      <c r="AC13" s="246">
        <v>43</v>
      </c>
      <c r="AD13" s="162">
        <v>0</v>
      </c>
      <c r="AE13" s="123"/>
    </row>
    <row r="14" spans="1:40" ht="24" customHeight="1">
      <c r="A14" s="502"/>
      <c r="B14" s="437"/>
      <c r="C14" s="228" t="s">
        <v>189</v>
      </c>
      <c r="D14" s="228">
        <v>4.5454545454545459</v>
      </c>
      <c r="E14" s="252">
        <v>5</v>
      </c>
      <c r="F14" s="162">
        <v>0</v>
      </c>
      <c r="G14" s="162">
        <v>0</v>
      </c>
      <c r="H14" s="447"/>
      <c r="I14" s="162" t="s">
        <v>16</v>
      </c>
      <c r="J14" s="162">
        <v>50.18181818181818</v>
      </c>
      <c r="K14" s="169">
        <v>55.2</v>
      </c>
      <c r="L14" s="27" t="s">
        <v>57</v>
      </c>
      <c r="M14" s="162"/>
      <c r="N14" s="436"/>
      <c r="O14" s="228" t="s">
        <v>192</v>
      </c>
      <c r="P14" s="228">
        <v>3</v>
      </c>
      <c r="Q14" s="245">
        <f t="shared" si="0"/>
        <v>3.15</v>
      </c>
      <c r="R14" s="162">
        <v>0</v>
      </c>
      <c r="S14" s="162"/>
      <c r="T14" s="447"/>
      <c r="U14" s="228"/>
      <c r="V14" s="228">
        <v>0</v>
      </c>
      <c r="W14" s="245"/>
      <c r="X14" s="162">
        <v>0</v>
      </c>
      <c r="Y14" s="162"/>
      <c r="Z14" s="437"/>
      <c r="AA14" s="228" t="s">
        <v>7</v>
      </c>
      <c r="AB14" s="228">
        <v>10.909090909090908</v>
      </c>
      <c r="AC14" s="246">
        <v>12</v>
      </c>
      <c r="AD14" s="27" t="s">
        <v>58</v>
      </c>
      <c r="AE14" s="123"/>
    </row>
    <row r="15" spans="1:40" ht="24" customHeight="1">
      <c r="A15" s="502"/>
      <c r="B15" s="437"/>
      <c r="C15" s="228" t="s">
        <v>307</v>
      </c>
      <c r="D15" s="228">
        <v>37.272727272727273</v>
      </c>
      <c r="E15" s="252">
        <v>41</v>
      </c>
      <c r="F15" s="27" t="s">
        <v>58</v>
      </c>
      <c r="G15" s="162">
        <v>0</v>
      </c>
      <c r="H15" s="447"/>
      <c r="I15" s="162">
        <v>0</v>
      </c>
      <c r="J15" s="162">
        <v>0</v>
      </c>
      <c r="K15" s="169">
        <v>0</v>
      </c>
      <c r="L15" s="162">
        <v>0</v>
      </c>
      <c r="M15" s="162"/>
      <c r="N15" s="435" t="s">
        <v>579</v>
      </c>
      <c r="O15" s="228"/>
      <c r="P15" s="228">
        <v>0</v>
      </c>
      <c r="Q15" s="245"/>
      <c r="R15" s="162">
        <v>0</v>
      </c>
      <c r="S15" s="162"/>
      <c r="T15" s="447"/>
      <c r="U15" s="228"/>
      <c r="V15" s="228">
        <v>0</v>
      </c>
      <c r="W15" s="245"/>
      <c r="X15" s="162">
        <v>0</v>
      </c>
      <c r="Y15" s="162"/>
      <c r="Z15" s="437"/>
      <c r="AA15" s="228" t="s">
        <v>381</v>
      </c>
      <c r="AB15" s="228">
        <v>60</v>
      </c>
      <c r="AC15" s="246">
        <v>66</v>
      </c>
      <c r="AD15" s="27" t="s">
        <v>58</v>
      </c>
      <c r="AE15" s="123"/>
    </row>
    <row r="16" spans="1:40" ht="24" customHeight="1">
      <c r="A16" s="502"/>
      <c r="B16" s="437"/>
      <c r="C16" s="228" t="s">
        <v>212</v>
      </c>
      <c r="D16" s="228">
        <v>67.272727272727266</v>
      </c>
      <c r="E16" s="252">
        <v>74</v>
      </c>
      <c r="F16" s="27" t="s">
        <v>58</v>
      </c>
      <c r="G16" s="162">
        <v>0</v>
      </c>
      <c r="H16" s="447"/>
      <c r="I16" s="162">
        <v>0</v>
      </c>
      <c r="J16" s="162">
        <v>0</v>
      </c>
      <c r="K16" s="162">
        <v>0</v>
      </c>
      <c r="L16" s="162">
        <v>0</v>
      </c>
      <c r="M16" s="162"/>
      <c r="N16" s="435"/>
      <c r="O16" s="228" t="s">
        <v>311</v>
      </c>
      <c r="P16" s="228">
        <v>120</v>
      </c>
      <c r="Q16" s="245">
        <f t="shared" ref="Q16:Q17" si="2">P16*1050/1000</f>
        <v>126</v>
      </c>
      <c r="R16" s="162">
        <v>0</v>
      </c>
      <c r="S16" s="162"/>
      <c r="T16" s="447"/>
      <c r="U16" s="228"/>
      <c r="V16" s="228"/>
      <c r="W16" s="245"/>
      <c r="X16" s="162">
        <v>0</v>
      </c>
      <c r="Y16" s="162"/>
      <c r="Z16" s="437"/>
      <c r="AA16" s="228" t="s">
        <v>11</v>
      </c>
      <c r="AB16" s="228">
        <v>4.5454545454545459</v>
      </c>
      <c r="AC16" s="246">
        <v>5</v>
      </c>
      <c r="AD16" s="162">
        <v>0</v>
      </c>
      <c r="AE16" s="123"/>
    </row>
    <row r="17" spans="1:31" s="14" customFormat="1" ht="24" customHeight="1">
      <c r="A17" s="502"/>
      <c r="B17" s="437"/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447"/>
      <c r="I17" s="162">
        <v>0</v>
      </c>
      <c r="J17" s="162">
        <v>0</v>
      </c>
      <c r="K17" s="162">
        <v>0</v>
      </c>
      <c r="L17" s="162">
        <v>0</v>
      </c>
      <c r="M17" s="162"/>
      <c r="N17" s="436"/>
      <c r="O17" s="228" t="s">
        <v>309</v>
      </c>
      <c r="P17" s="253">
        <v>4.5454545454545459</v>
      </c>
      <c r="Q17" s="245">
        <f t="shared" si="2"/>
        <v>4.7727272727272734</v>
      </c>
      <c r="R17" s="162">
        <v>0</v>
      </c>
      <c r="S17" s="162"/>
      <c r="T17" s="101"/>
      <c r="U17" s="228"/>
      <c r="V17" s="228"/>
      <c r="W17" s="245"/>
      <c r="X17" s="162">
        <v>0</v>
      </c>
      <c r="Y17" s="162"/>
      <c r="Z17" s="437"/>
      <c r="AA17" s="228"/>
      <c r="AB17" s="228">
        <v>0</v>
      </c>
      <c r="AC17" s="246"/>
      <c r="AD17" s="162">
        <v>0</v>
      </c>
      <c r="AE17" s="123"/>
    </row>
    <row r="18" spans="1:31" s="14" customFormat="1" ht="34.9" customHeight="1">
      <c r="A18" s="502" t="s">
        <v>59</v>
      </c>
      <c r="B18" s="437" t="s">
        <v>18</v>
      </c>
      <c r="C18" s="162" t="s">
        <v>19</v>
      </c>
      <c r="D18" s="162">
        <v>97.272727272727266</v>
      </c>
      <c r="E18" s="162">
        <v>107</v>
      </c>
      <c r="F18" s="27" t="s">
        <v>58</v>
      </c>
      <c r="G18" s="162">
        <v>0</v>
      </c>
      <c r="H18" s="437" t="s">
        <v>47</v>
      </c>
      <c r="I18" s="162" t="s">
        <v>47</v>
      </c>
      <c r="J18" s="162">
        <v>112.72727272727273</v>
      </c>
      <c r="K18" s="162">
        <v>124</v>
      </c>
      <c r="L18" s="162" t="s">
        <v>21</v>
      </c>
      <c r="M18" s="162"/>
      <c r="N18" s="437" t="s">
        <v>46</v>
      </c>
      <c r="O18" s="162">
        <v>0</v>
      </c>
      <c r="P18" s="162">
        <v>0</v>
      </c>
      <c r="Q18" s="162">
        <v>0</v>
      </c>
      <c r="R18" s="162">
        <v>0</v>
      </c>
      <c r="S18" s="162"/>
      <c r="T18" s="527" t="s">
        <v>46</v>
      </c>
      <c r="U18" s="162">
        <v>0</v>
      </c>
      <c r="V18" s="162">
        <v>0</v>
      </c>
      <c r="W18" s="162">
        <v>0</v>
      </c>
      <c r="X18" s="162">
        <v>0</v>
      </c>
      <c r="Y18" s="162"/>
      <c r="Z18" s="437" t="s">
        <v>584</v>
      </c>
      <c r="AA18" s="228" t="s">
        <v>487</v>
      </c>
      <c r="AB18" s="228">
        <v>97.272727272727266</v>
      </c>
      <c r="AC18" s="246">
        <v>107</v>
      </c>
      <c r="AD18" s="27" t="s">
        <v>58</v>
      </c>
      <c r="AE18" s="123"/>
    </row>
    <row r="19" spans="1:31" s="14" customFormat="1" ht="34.9" customHeight="1">
      <c r="A19" s="447"/>
      <c r="B19" s="447"/>
      <c r="C19" s="162" t="s">
        <v>17</v>
      </c>
      <c r="D19" s="162">
        <v>0.90909090909090906</v>
      </c>
      <c r="E19" s="162">
        <v>1</v>
      </c>
      <c r="F19" s="162">
        <v>0</v>
      </c>
      <c r="G19" s="162">
        <v>0</v>
      </c>
      <c r="H19" s="447"/>
      <c r="I19" s="162" t="s">
        <v>34</v>
      </c>
      <c r="J19" s="162">
        <v>0.90909090909090906</v>
      </c>
      <c r="K19" s="169">
        <v>1</v>
      </c>
      <c r="L19" s="162">
        <v>0</v>
      </c>
      <c r="M19" s="162"/>
      <c r="N19" s="447"/>
      <c r="O19" s="162">
        <v>0</v>
      </c>
      <c r="P19" s="162">
        <v>0</v>
      </c>
      <c r="Q19" s="169">
        <v>0</v>
      </c>
      <c r="R19" s="162">
        <v>0</v>
      </c>
      <c r="S19" s="162"/>
      <c r="T19" s="447"/>
      <c r="U19" s="162">
        <v>0</v>
      </c>
      <c r="V19" s="162">
        <v>0</v>
      </c>
      <c r="W19" s="162">
        <v>0</v>
      </c>
      <c r="X19" s="162">
        <v>0</v>
      </c>
      <c r="Y19" s="162"/>
      <c r="Z19" s="447"/>
      <c r="AA19" s="228" t="s">
        <v>305</v>
      </c>
      <c r="AB19" s="228">
        <v>0.90909090909090906</v>
      </c>
      <c r="AC19" s="246">
        <v>1</v>
      </c>
      <c r="AD19" s="162">
        <v>0</v>
      </c>
      <c r="AE19" s="123"/>
    </row>
    <row r="20" spans="1:31" s="14" customFormat="1" ht="34.9" customHeight="1">
      <c r="A20" s="447"/>
      <c r="B20" s="447"/>
      <c r="C20" s="162" t="s">
        <v>11</v>
      </c>
      <c r="D20" s="162">
        <v>4.5454545454545459</v>
      </c>
      <c r="E20" s="162">
        <v>5</v>
      </c>
      <c r="F20" s="162">
        <v>0</v>
      </c>
      <c r="G20" s="162">
        <v>0</v>
      </c>
      <c r="H20" s="447"/>
      <c r="I20" s="162" t="s">
        <v>11</v>
      </c>
      <c r="J20" s="162">
        <v>4.5454545454545459</v>
      </c>
      <c r="K20" s="169">
        <v>5</v>
      </c>
      <c r="L20" s="162">
        <v>0</v>
      </c>
      <c r="M20" s="162"/>
      <c r="N20" s="447"/>
      <c r="O20" s="162">
        <v>0</v>
      </c>
      <c r="P20" s="162">
        <v>0</v>
      </c>
      <c r="Q20" s="169">
        <v>0</v>
      </c>
      <c r="R20" s="162">
        <v>0</v>
      </c>
      <c r="S20" s="162"/>
      <c r="T20" s="447"/>
      <c r="U20" s="162">
        <v>0</v>
      </c>
      <c r="V20" s="162">
        <v>0</v>
      </c>
      <c r="W20" s="162">
        <v>0</v>
      </c>
      <c r="X20" s="162">
        <v>0</v>
      </c>
      <c r="Y20" s="162"/>
      <c r="Z20" s="447"/>
      <c r="AA20" s="228" t="s">
        <v>189</v>
      </c>
      <c r="AB20" s="228">
        <v>4.5454545454545459</v>
      </c>
      <c r="AC20" s="246">
        <v>5</v>
      </c>
      <c r="AD20" s="162">
        <v>0</v>
      </c>
      <c r="AE20" s="123"/>
    </row>
    <row r="21" spans="1:31" s="85" customFormat="1" ht="24.95" customHeight="1">
      <c r="A21" s="505" t="s">
        <v>395</v>
      </c>
      <c r="B21" s="161"/>
      <c r="C21" s="160"/>
      <c r="D21" s="160"/>
      <c r="E21" s="160"/>
      <c r="F21" s="160"/>
      <c r="G21" s="159"/>
      <c r="H21" s="158"/>
      <c r="I21" s="157"/>
      <c r="J21" s="157"/>
      <c r="K21" s="157"/>
      <c r="L21" s="157"/>
      <c r="M21" s="156"/>
      <c r="N21" s="158"/>
      <c r="O21" s="157"/>
      <c r="P21" s="157"/>
      <c r="Q21" s="157"/>
      <c r="R21" s="157"/>
      <c r="S21" s="156"/>
      <c r="T21" s="158"/>
      <c r="U21" s="157"/>
      <c r="V21" s="157"/>
      <c r="W21" s="157"/>
      <c r="X21" s="157"/>
      <c r="Y21" s="156"/>
      <c r="Z21" s="158"/>
      <c r="AA21" s="157"/>
      <c r="AB21" s="157"/>
      <c r="AC21" s="157"/>
      <c r="AD21" s="157"/>
      <c r="AE21" s="156"/>
    </row>
    <row r="22" spans="1:31" s="85" customFormat="1" ht="24.95" customHeight="1">
      <c r="A22" s="506"/>
      <c r="B22" s="155"/>
      <c r="C22" s="154"/>
      <c r="D22" s="154"/>
      <c r="E22" s="154"/>
      <c r="F22" s="154"/>
      <c r="G22" s="153"/>
      <c r="H22" s="152"/>
      <c r="I22" s="151"/>
      <c r="J22" s="151"/>
      <c r="K22" s="151"/>
      <c r="L22" s="151"/>
      <c r="M22" s="150"/>
      <c r="N22" s="152"/>
      <c r="O22" s="151"/>
      <c r="P22" s="151"/>
      <c r="Q22" s="151"/>
      <c r="R22" s="151"/>
      <c r="S22" s="150"/>
      <c r="T22" s="152"/>
      <c r="U22" s="151"/>
      <c r="V22" s="151"/>
      <c r="W22" s="151"/>
      <c r="X22" s="151"/>
      <c r="Y22" s="150"/>
      <c r="Z22" s="152"/>
      <c r="AA22" s="151"/>
      <c r="AB22" s="151"/>
      <c r="AC22" s="151"/>
      <c r="AD22" s="151"/>
      <c r="AE22" s="150"/>
    </row>
    <row r="23" spans="1:31" s="85" customFormat="1" ht="24.95" customHeight="1">
      <c r="A23" s="506"/>
      <c r="B23" s="149"/>
      <c r="C23" s="148"/>
      <c r="D23" s="148"/>
      <c r="E23" s="148"/>
      <c r="F23" s="148"/>
      <c r="G23" s="147"/>
      <c r="H23" s="146"/>
      <c r="I23" s="145"/>
      <c r="J23" s="145"/>
      <c r="K23" s="145"/>
      <c r="L23" s="145"/>
      <c r="M23" s="144"/>
      <c r="N23" s="146"/>
      <c r="O23" s="145"/>
      <c r="P23" s="145"/>
      <c r="Q23" s="145"/>
      <c r="R23" s="145"/>
      <c r="S23" s="144"/>
      <c r="T23" s="146"/>
      <c r="U23" s="145"/>
      <c r="V23" s="145"/>
      <c r="W23" s="145"/>
      <c r="X23" s="145"/>
      <c r="Y23" s="144"/>
      <c r="Z23" s="146"/>
      <c r="AA23" s="145"/>
      <c r="AB23" s="145"/>
      <c r="AC23" s="145"/>
      <c r="AD23" s="145"/>
      <c r="AE23" s="144"/>
    </row>
    <row r="24" spans="1:31" s="85" customFormat="1" ht="24.95" customHeight="1">
      <c r="A24" s="506"/>
      <c r="B24" s="161"/>
      <c r="C24" s="160"/>
      <c r="D24" s="160"/>
      <c r="E24" s="160"/>
      <c r="F24" s="160"/>
      <c r="G24" s="159"/>
      <c r="H24" s="158"/>
      <c r="I24" s="157"/>
      <c r="J24" s="157"/>
      <c r="K24" s="157"/>
      <c r="L24" s="157"/>
      <c r="M24" s="156"/>
      <c r="N24" s="158"/>
      <c r="O24" s="157"/>
      <c r="P24" s="157"/>
      <c r="Q24" s="157"/>
      <c r="R24" s="157"/>
      <c r="S24" s="156"/>
      <c r="T24" s="158"/>
      <c r="U24" s="157"/>
      <c r="V24" s="157"/>
      <c r="W24" s="157"/>
      <c r="X24" s="157"/>
      <c r="Y24" s="156"/>
      <c r="Z24" s="158"/>
      <c r="AA24" s="157"/>
      <c r="AB24" s="157"/>
      <c r="AC24" s="157"/>
      <c r="AD24" s="157"/>
      <c r="AE24" s="156"/>
    </row>
    <row r="25" spans="1:31" s="85" customFormat="1" ht="24.95" customHeight="1">
      <c r="A25" s="506"/>
      <c r="B25" s="155"/>
      <c r="C25" s="154"/>
      <c r="D25" s="154"/>
      <c r="E25" s="154"/>
      <c r="F25" s="154"/>
      <c r="G25" s="153"/>
      <c r="H25" s="152"/>
      <c r="I25" s="151"/>
      <c r="J25" s="151"/>
      <c r="K25" s="151"/>
      <c r="L25" s="151"/>
      <c r="M25" s="150"/>
      <c r="N25" s="152"/>
      <c r="O25" s="151"/>
      <c r="P25" s="151"/>
      <c r="Q25" s="151"/>
      <c r="R25" s="151"/>
      <c r="S25" s="150"/>
      <c r="T25" s="152"/>
      <c r="U25" s="151"/>
      <c r="V25" s="151"/>
      <c r="W25" s="151"/>
      <c r="X25" s="151"/>
      <c r="Y25" s="150"/>
      <c r="Z25" s="152"/>
      <c r="AA25" s="151"/>
      <c r="AB25" s="151"/>
      <c r="AC25" s="151"/>
      <c r="AD25" s="151"/>
      <c r="AE25" s="150"/>
    </row>
    <row r="26" spans="1:31" s="85" customFormat="1" ht="24.95" customHeight="1">
      <c r="A26" s="506"/>
      <c r="B26" s="149"/>
      <c r="C26" s="148"/>
      <c r="D26" s="148"/>
      <c r="E26" s="148"/>
      <c r="F26" s="148"/>
      <c r="G26" s="147"/>
      <c r="H26" s="146"/>
      <c r="I26" s="145"/>
      <c r="J26" s="145"/>
      <c r="K26" s="145"/>
      <c r="L26" s="145"/>
      <c r="M26" s="144"/>
      <c r="N26" s="146"/>
      <c r="O26" s="145"/>
      <c r="P26" s="145"/>
      <c r="Q26" s="145"/>
      <c r="R26" s="145"/>
      <c r="S26" s="144"/>
      <c r="T26" s="146"/>
      <c r="U26" s="145"/>
      <c r="V26" s="145"/>
      <c r="W26" s="145"/>
      <c r="X26" s="145"/>
      <c r="Y26" s="144"/>
      <c r="Z26" s="146"/>
      <c r="AA26" s="145"/>
      <c r="AB26" s="145"/>
      <c r="AC26" s="145"/>
      <c r="AD26" s="145"/>
      <c r="AE26" s="144"/>
    </row>
    <row r="27" spans="1:31" s="85" customFormat="1" ht="24.95" customHeight="1">
      <c r="A27" s="506"/>
      <c r="B27" s="161"/>
      <c r="C27" s="160"/>
      <c r="D27" s="160"/>
      <c r="E27" s="160"/>
      <c r="F27" s="160"/>
      <c r="G27" s="159"/>
      <c r="H27" s="158"/>
      <c r="I27" s="157"/>
      <c r="J27" s="157"/>
      <c r="K27" s="157"/>
      <c r="L27" s="157"/>
      <c r="M27" s="156"/>
      <c r="N27" s="158"/>
      <c r="O27" s="157"/>
      <c r="P27" s="157"/>
      <c r="Q27" s="157"/>
      <c r="R27" s="157"/>
      <c r="S27" s="156"/>
      <c r="T27" s="158"/>
      <c r="U27" s="157"/>
      <c r="V27" s="157"/>
      <c r="W27" s="157"/>
      <c r="X27" s="157"/>
      <c r="Y27" s="156"/>
      <c r="Z27" s="158"/>
      <c r="AA27" s="157"/>
      <c r="AB27" s="157"/>
      <c r="AC27" s="157"/>
      <c r="AD27" s="157"/>
      <c r="AE27" s="156"/>
    </row>
    <row r="28" spans="1:31" s="85" customFormat="1" ht="24.95" customHeight="1">
      <c r="A28" s="506"/>
      <c r="B28" s="155"/>
      <c r="C28" s="154"/>
      <c r="D28" s="154"/>
      <c r="E28" s="154"/>
      <c r="F28" s="154"/>
      <c r="G28" s="153"/>
      <c r="H28" s="152"/>
      <c r="I28" s="151"/>
      <c r="J28" s="151"/>
      <c r="K28" s="151"/>
      <c r="L28" s="151"/>
      <c r="M28" s="150"/>
      <c r="N28" s="152"/>
      <c r="O28" s="151"/>
      <c r="P28" s="151"/>
      <c r="Q28" s="151"/>
      <c r="R28" s="151"/>
      <c r="S28" s="150"/>
      <c r="T28" s="152"/>
      <c r="U28" s="151"/>
      <c r="V28" s="151"/>
      <c r="W28" s="151"/>
      <c r="X28" s="151"/>
      <c r="Y28" s="150"/>
      <c r="Z28" s="152"/>
      <c r="AA28" s="151"/>
      <c r="AB28" s="151"/>
      <c r="AC28" s="151"/>
      <c r="AD28" s="151"/>
      <c r="AE28" s="150"/>
    </row>
    <row r="29" spans="1:31" s="85" customFormat="1" ht="24.95" customHeight="1">
      <c r="A29" s="506"/>
      <c r="B29" s="149"/>
      <c r="C29" s="148"/>
      <c r="D29" s="148"/>
      <c r="E29" s="148"/>
      <c r="F29" s="148"/>
      <c r="G29" s="147"/>
      <c r="H29" s="146"/>
      <c r="I29" s="145"/>
      <c r="J29" s="145"/>
      <c r="K29" s="145"/>
      <c r="L29" s="145"/>
      <c r="M29" s="144"/>
      <c r="N29" s="146"/>
      <c r="O29" s="145"/>
      <c r="P29" s="145"/>
      <c r="Q29" s="145"/>
      <c r="R29" s="145"/>
      <c r="S29" s="144"/>
      <c r="T29" s="146"/>
      <c r="U29" s="145"/>
      <c r="V29" s="145"/>
      <c r="W29" s="145"/>
      <c r="X29" s="145"/>
      <c r="Y29" s="144"/>
      <c r="Z29" s="146"/>
      <c r="AA29" s="145"/>
      <c r="AB29" s="145"/>
      <c r="AC29" s="145"/>
      <c r="AD29" s="145"/>
      <c r="AE29" s="144"/>
    </row>
    <row r="30" spans="1:31" s="85" customFormat="1" ht="24.95" customHeight="1">
      <c r="A30" s="506"/>
      <c r="B30" s="161"/>
      <c r="C30" s="160"/>
      <c r="D30" s="160"/>
      <c r="E30" s="160"/>
      <c r="F30" s="160"/>
      <c r="G30" s="159"/>
      <c r="H30" s="158"/>
      <c r="I30" s="157"/>
      <c r="J30" s="157"/>
      <c r="K30" s="157"/>
      <c r="L30" s="157"/>
      <c r="M30" s="156"/>
      <c r="N30" s="158"/>
      <c r="O30" s="157"/>
      <c r="P30" s="157"/>
      <c r="Q30" s="157"/>
      <c r="R30" s="157"/>
      <c r="S30" s="156"/>
      <c r="T30" s="158"/>
      <c r="U30" s="157"/>
      <c r="V30" s="157"/>
      <c r="W30" s="157"/>
      <c r="X30" s="157"/>
      <c r="Y30" s="156"/>
      <c r="Z30" s="158"/>
      <c r="AA30" s="157"/>
      <c r="AB30" s="157"/>
      <c r="AC30" s="157"/>
      <c r="AD30" s="157"/>
      <c r="AE30" s="156"/>
    </row>
    <row r="31" spans="1:31" s="85" customFormat="1" ht="24.95" customHeight="1">
      <c r="A31" s="506"/>
      <c r="B31" s="155"/>
      <c r="C31" s="154"/>
      <c r="D31" s="154"/>
      <c r="E31" s="154"/>
      <c r="F31" s="154"/>
      <c r="G31" s="153"/>
      <c r="H31" s="152"/>
      <c r="I31" s="151"/>
      <c r="J31" s="151"/>
      <c r="K31" s="151"/>
      <c r="L31" s="151"/>
      <c r="M31" s="150"/>
      <c r="N31" s="152"/>
      <c r="O31" s="151"/>
      <c r="P31" s="151"/>
      <c r="Q31" s="151"/>
      <c r="R31" s="151"/>
      <c r="S31" s="150"/>
      <c r="T31" s="152"/>
      <c r="U31" s="151"/>
      <c r="V31" s="151"/>
      <c r="W31" s="151"/>
      <c r="X31" s="151"/>
      <c r="Y31" s="150"/>
      <c r="Z31" s="152"/>
      <c r="AA31" s="151"/>
      <c r="AB31" s="151"/>
      <c r="AC31" s="151"/>
      <c r="AD31" s="151"/>
      <c r="AE31" s="150"/>
    </row>
    <row r="32" spans="1:31" s="85" customFormat="1" ht="24.95" customHeight="1">
      <c r="A32" s="507"/>
      <c r="B32" s="149"/>
      <c r="C32" s="148"/>
      <c r="D32" s="148"/>
      <c r="E32" s="148"/>
      <c r="F32" s="148"/>
      <c r="G32" s="147"/>
      <c r="H32" s="146"/>
      <c r="I32" s="145"/>
      <c r="J32" s="145"/>
      <c r="K32" s="145"/>
      <c r="L32" s="145"/>
      <c r="M32" s="144"/>
      <c r="N32" s="146"/>
      <c r="O32" s="145"/>
      <c r="P32" s="145"/>
      <c r="Q32" s="145"/>
      <c r="R32" s="145"/>
      <c r="S32" s="144"/>
      <c r="T32" s="146"/>
      <c r="U32" s="145"/>
      <c r="V32" s="145"/>
      <c r="W32" s="145"/>
      <c r="X32" s="145"/>
      <c r="Y32" s="144"/>
      <c r="Z32" s="146"/>
      <c r="AA32" s="145"/>
      <c r="AB32" s="145"/>
      <c r="AC32" s="145"/>
      <c r="AD32" s="145"/>
      <c r="AE32" s="144"/>
    </row>
    <row r="33" spans="1:31" s="85" customFormat="1" ht="20.25" customHeight="1">
      <c r="A33" s="493" t="s">
        <v>394</v>
      </c>
      <c r="B33" s="510" t="s">
        <v>393</v>
      </c>
      <c r="C33" s="510"/>
      <c r="D33" s="142"/>
      <c r="E33" s="491" t="s">
        <v>392</v>
      </c>
      <c r="F33" s="495"/>
      <c r="G33" s="496"/>
      <c r="H33" s="522" t="s">
        <v>393</v>
      </c>
      <c r="I33" s="510"/>
      <c r="J33" s="142"/>
      <c r="K33" s="491" t="s">
        <v>392</v>
      </c>
      <c r="L33" s="495"/>
      <c r="M33" s="496"/>
      <c r="N33" s="522" t="s">
        <v>393</v>
      </c>
      <c r="O33" s="510"/>
      <c r="P33" s="142"/>
      <c r="Q33" s="491" t="s">
        <v>392</v>
      </c>
      <c r="R33" s="495"/>
      <c r="S33" s="496"/>
      <c r="T33" s="523" t="s">
        <v>393</v>
      </c>
      <c r="U33" s="523"/>
      <c r="V33" s="143"/>
      <c r="W33" s="516" t="s">
        <v>392</v>
      </c>
      <c r="X33" s="495"/>
      <c r="Y33" s="496"/>
      <c r="Z33" s="522" t="s">
        <v>393</v>
      </c>
      <c r="AA33" s="510"/>
      <c r="AB33" s="142"/>
      <c r="AC33" s="491" t="s">
        <v>392</v>
      </c>
      <c r="AD33" s="495"/>
      <c r="AE33" s="496"/>
    </row>
    <row r="34" spans="1:31" s="85" customFormat="1" ht="17.25" thickBot="1">
      <c r="A34" s="494"/>
      <c r="B34" s="503" t="s">
        <v>391</v>
      </c>
      <c r="C34" s="504"/>
      <c r="D34" s="141"/>
      <c r="E34" s="492"/>
      <c r="F34" s="497"/>
      <c r="G34" s="498"/>
      <c r="H34" s="518" t="s">
        <v>391</v>
      </c>
      <c r="I34" s="504"/>
      <c r="J34" s="141"/>
      <c r="K34" s="492"/>
      <c r="L34" s="497"/>
      <c r="M34" s="498"/>
      <c r="N34" s="518" t="s">
        <v>391</v>
      </c>
      <c r="O34" s="504"/>
      <c r="P34" s="141"/>
      <c r="Q34" s="492"/>
      <c r="R34" s="497"/>
      <c r="S34" s="498"/>
      <c r="T34" s="519" t="s">
        <v>391</v>
      </c>
      <c r="U34" s="519"/>
      <c r="V34" s="140"/>
      <c r="W34" s="517"/>
      <c r="X34" s="497"/>
      <c r="Y34" s="498"/>
      <c r="Z34" s="520" t="s">
        <v>391</v>
      </c>
      <c r="AA34" s="521"/>
      <c r="AB34" s="139"/>
      <c r="AC34" s="491"/>
      <c r="AD34" s="497"/>
      <c r="AE34" s="498"/>
    </row>
    <row r="35" spans="1:31" s="85" customFormat="1" ht="62.25" customHeight="1">
      <c r="A35" s="126" t="s">
        <v>390</v>
      </c>
      <c r="B35" s="126"/>
      <c r="C35" s="126"/>
      <c r="D35" s="486" t="s">
        <v>389</v>
      </c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126"/>
      <c r="Z35" s="138"/>
      <c r="AA35" s="137"/>
      <c r="AB35" s="137"/>
      <c r="AC35" s="137"/>
      <c r="AD35" s="137"/>
      <c r="AE35" s="136"/>
    </row>
    <row r="36" spans="1:31" s="127" customFormat="1" ht="16.5" customHeight="1">
      <c r="A36" s="486" t="s">
        <v>388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90"/>
      <c r="Z36" s="135"/>
      <c r="AA36" s="133"/>
      <c r="AB36" s="133"/>
      <c r="AC36" s="133"/>
      <c r="AD36" s="133"/>
      <c r="AE36" s="132"/>
    </row>
    <row r="37" spans="1:31" s="127" customFormat="1" ht="16.5" customHeight="1">
      <c r="A37" s="486" t="s">
        <v>387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90"/>
      <c r="Z37" s="134"/>
      <c r="AA37" s="133"/>
      <c r="AB37" s="133"/>
      <c r="AC37" s="133"/>
      <c r="AD37" s="133"/>
      <c r="AE37" s="132"/>
    </row>
    <row r="38" spans="1:31" s="127" customFormat="1" ht="16.5" customHeight="1" thickBot="1">
      <c r="A38" s="486" t="s">
        <v>386</v>
      </c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90"/>
      <c r="Z38" s="131"/>
      <c r="AA38" s="130"/>
      <c r="AB38" s="130"/>
      <c r="AC38" s="130"/>
      <c r="AD38" s="130"/>
      <c r="AE38" s="129"/>
    </row>
    <row r="39" spans="1:31" s="127" customFormat="1" ht="16.5" customHeight="1">
      <c r="A39" s="486" t="s">
        <v>385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128"/>
      <c r="AA39" s="128"/>
      <c r="AB39" s="128"/>
      <c r="AC39" s="128"/>
      <c r="AD39" s="128"/>
      <c r="AE39" s="128"/>
    </row>
    <row r="40" spans="1:31" s="127" customFormat="1" ht="16.5" customHeight="1">
      <c r="A40" s="486" t="s">
        <v>384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128"/>
      <c r="AA40" s="128"/>
      <c r="AB40" s="128"/>
      <c r="AC40" s="128"/>
      <c r="AD40" s="128"/>
      <c r="AE40" s="128"/>
    </row>
    <row r="41" spans="1:31" s="85" customFormat="1" ht="16.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</row>
  </sheetData>
  <mergeCells count="56">
    <mergeCell ref="N5:N14"/>
    <mergeCell ref="N15:N17"/>
    <mergeCell ref="B3:C3"/>
    <mergeCell ref="H3:I3"/>
    <mergeCell ref="A5:A11"/>
    <mergeCell ref="B5:B11"/>
    <mergeCell ref="A12:A17"/>
    <mergeCell ref="B12:B17"/>
    <mergeCell ref="H12:H17"/>
    <mergeCell ref="H5:H11"/>
    <mergeCell ref="D35:X35"/>
    <mergeCell ref="H33:I33"/>
    <mergeCell ref="H34:I34"/>
    <mergeCell ref="F33:G34"/>
    <mergeCell ref="L33:M34"/>
    <mergeCell ref="R33:S34"/>
    <mergeCell ref="X33:Y34"/>
    <mergeCell ref="Q33:Q34"/>
    <mergeCell ref="W33:W34"/>
    <mergeCell ref="N33:O33"/>
    <mergeCell ref="T33:U33"/>
    <mergeCell ref="A33:A34"/>
    <mergeCell ref="B34:C34"/>
    <mergeCell ref="Z18:Z20"/>
    <mergeCell ref="T18:T20"/>
    <mergeCell ref="H18:H20"/>
    <mergeCell ref="B18:B20"/>
    <mergeCell ref="Z33:AA33"/>
    <mergeCell ref="N34:O34"/>
    <mergeCell ref="T34:U34"/>
    <mergeCell ref="Z34:AA34"/>
    <mergeCell ref="E33:E34"/>
    <mergeCell ref="AB3:AE3"/>
    <mergeCell ref="T5:T11"/>
    <mergeCell ref="T12:T16"/>
    <mergeCell ref="Z5:Z11"/>
    <mergeCell ref="AD33:AE34"/>
    <mergeCell ref="AC33:AC34"/>
    <mergeCell ref="Z12:Z17"/>
    <mergeCell ref="Z3:AA3"/>
    <mergeCell ref="A39:Y39"/>
    <mergeCell ref="A40:Y40"/>
    <mergeCell ref="D3:G3"/>
    <mergeCell ref="J3:M3"/>
    <mergeCell ref="P3:S3"/>
    <mergeCell ref="V3:Y3"/>
    <mergeCell ref="N18:N20"/>
    <mergeCell ref="A18:A20"/>
    <mergeCell ref="A36:Y36"/>
    <mergeCell ref="A37:Y37"/>
    <mergeCell ref="A38:Y38"/>
    <mergeCell ref="K33:K34"/>
    <mergeCell ref="N3:O3"/>
    <mergeCell ref="T3:U3"/>
    <mergeCell ref="B33:C33"/>
    <mergeCell ref="A21:A32"/>
  </mergeCells>
  <phoneticPr fontId="22" type="noConversion"/>
  <printOptions horizontalCentered="1" verticalCentered="1"/>
  <pageMargins left="0" right="0" top="0" bottom="0" header="0" footer="0"/>
  <pageSetup paperSize="25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"/>
  <sheetViews>
    <sheetView showZeros="0" view="pageBreakPreview" topLeftCell="A22" zoomScale="70" zoomScaleSheetLayoutView="70" workbookViewId="0">
      <selection sqref="A1:AE43"/>
    </sheetView>
  </sheetViews>
  <sheetFormatPr defaultColWidth="8.875" defaultRowHeight="16.5"/>
  <cols>
    <col min="1" max="1" width="5.5" style="9" customWidth="1"/>
    <col min="2" max="2" width="7.875" style="16" customWidth="1"/>
    <col min="3" max="3" width="10.625" style="17" customWidth="1"/>
    <col min="4" max="4" width="5.625" style="17" customWidth="1"/>
    <col min="5" max="5" width="6.875" style="16" customWidth="1"/>
    <col min="6" max="7" width="10.875" style="17" customWidth="1"/>
    <col min="8" max="8" width="7.875" style="8" customWidth="1"/>
    <col min="9" max="9" width="9.5" style="9" customWidth="1"/>
    <col min="10" max="10" width="6.25" style="9" customWidth="1"/>
    <col min="11" max="11" width="7.875" style="9" customWidth="1"/>
    <col min="12" max="13" width="11.125" style="8" customWidth="1"/>
    <col min="14" max="14" width="7.875" style="9" customWidth="1"/>
    <col min="15" max="15" width="12.5" style="9" customWidth="1"/>
    <col min="16" max="16" width="6.875" style="8" customWidth="1"/>
    <col min="17" max="17" width="7.625" style="8" customWidth="1"/>
    <col min="18" max="19" width="12.625" style="9" customWidth="1"/>
    <col min="20" max="20" width="7.875" style="9" customWidth="1"/>
    <col min="21" max="21" width="7.5" style="8" customWidth="1"/>
    <col min="22" max="22" width="6.625" style="9" customWidth="1"/>
    <col min="23" max="23" width="9.375" style="9" customWidth="1"/>
    <col min="24" max="25" width="11.5" style="9" customWidth="1"/>
    <col min="26" max="26" width="7.875" style="9" customWidth="1"/>
    <col min="27" max="27" width="8.5" style="9" bestFit="1" customWidth="1"/>
    <col min="28" max="28" width="6.5" style="8" customWidth="1"/>
    <col min="29" max="29" width="6.5" style="9" customWidth="1"/>
    <col min="30" max="30" width="7.875" style="8" customWidth="1"/>
    <col min="36" max="16384" width="8.875" style="7"/>
  </cols>
  <sheetData>
    <row r="1" spans="1:40" s="1" customFormat="1" ht="28.15" customHeight="1">
      <c r="C1" s="87" t="s">
        <v>79</v>
      </c>
      <c r="K1" s="1" t="s">
        <v>409</v>
      </c>
    </row>
    <row r="2" spans="1:40" s="2" customFormat="1" ht="19.5">
      <c r="B2" s="3" t="s">
        <v>405</v>
      </c>
      <c r="C2" s="4">
        <v>1100</v>
      </c>
      <c r="D2" s="5" t="s">
        <v>404</v>
      </c>
      <c r="E2" s="5"/>
      <c r="F2" s="6"/>
      <c r="G2" s="6"/>
      <c r="I2" s="2" t="s">
        <v>403</v>
      </c>
      <c r="K2" s="5"/>
      <c r="L2" s="5"/>
      <c r="M2" s="5"/>
      <c r="Q2" s="5"/>
      <c r="R2" s="5"/>
      <c r="S2" s="5"/>
      <c r="U2" s="13" t="s">
        <v>402</v>
      </c>
      <c r="V2" s="13"/>
      <c r="W2" s="13"/>
      <c r="X2" s="13"/>
      <c r="Y2" s="13"/>
      <c r="Z2" s="13"/>
      <c r="AA2" s="21" t="s">
        <v>401</v>
      </c>
      <c r="AN2" s="5"/>
    </row>
    <row r="3" spans="1:40" s="59" customFormat="1">
      <c r="A3" s="105" t="s">
        <v>400</v>
      </c>
      <c r="B3" s="508">
        <v>44187</v>
      </c>
      <c r="C3" s="508"/>
      <c r="D3" s="487">
        <v>44187</v>
      </c>
      <c r="E3" s="488"/>
      <c r="F3" s="488"/>
      <c r="G3" s="489"/>
      <c r="H3" s="509">
        <v>44188</v>
      </c>
      <c r="I3" s="509"/>
      <c r="J3" s="487">
        <v>44188</v>
      </c>
      <c r="K3" s="488"/>
      <c r="L3" s="488"/>
      <c r="M3" s="489"/>
      <c r="N3" s="509">
        <v>44189</v>
      </c>
      <c r="O3" s="509"/>
      <c r="P3" s="487">
        <v>44189</v>
      </c>
      <c r="Q3" s="488"/>
      <c r="R3" s="488"/>
      <c r="S3" s="489"/>
      <c r="T3" s="509">
        <v>44190</v>
      </c>
      <c r="U3" s="509"/>
      <c r="V3" s="487">
        <v>44190</v>
      </c>
      <c r="W3" s="488"/>
      <c r="X3" s="488"/>
      <c r="Y3" s="489"/>
      <c r="Z3" s="509">
        <v>44193</v>
      </c>
      <c r="AA3" s="509"/>
      <c r="AB3" s="487">
        <v>44193</v>
      </c>
      <c r="AC3" s="488"/>
      <c r="AD3" s="488"/>
      <c r="AE3" s="489"/>
    </row>
    <row r="4" spans="1:40" s="163" customFormat="1" ht="49.5">
      <c r="A4" s="166" t="s">
        <v>399</v>
      </c>
      <c r="B4" s="103" t="s">
        <v>237</v>
      </c>
      <c r="C4" s="186" t="s">
        <v>236</v>
      </c>
      <c r="D4" s="186" t="s">
        <v>235</v>
      </c>
      <c r="E4" s="186" t="s">
        <v>234</v>
      </c>
      <c r="F4" s="186" t="s">
        <v>397</v>
      </c>
      <c r="G4" s="165" t="s">
        <v>398</v>
      </c>
      <c r="H4" s="103" t="s">
        <v>237</v>
      </c>
      <c r="I4" s="103" t="s">
        <v>236</v>
      </c>
      <c r="J4" s="103" t="s">
        <v>235</v>
      </c>
      <c r="K4" s="103" t="s">
        <v>234</v>
      </c>
      <c r="L4" s="103" t="s">
        <v>397</v>
      </c>
      <c r="M4" s="103" t="s">
        <v>396</v>
      </c>
      <c r="N4" s="103" t="s">
        <v>237</v>
      </c>
      <c r="O4" s="103" t="s">
        <v>236</v>
      </c>
      <c r="P4" s="103" t="s">
        <v>235</v>
      </c>
      <c r="Q4" s="103" t="s">
        <v>234</v>
      </c>
      <c r="R4" s="103" t="s">
        <v>397</v>
      </c>
      <c r="S4" s="103" t="s">
        <v>396</v>
      </c>
      <c r="T4" s="103" t="s">
        <v>237</v>
      </c>
      <c r="U4" s="103" t="s">
        <v>236</v>
      </c>
      <c r="V4" s="103" t="s">
        <v>235</v>
      </c>
      <c r="W4" s="103" t="s">
        <v>234</v>
      </c>
      <c r="X4" s="103" t="s">
        <v>397</v>
      </c>
      <c r="Y4" s="103" t="s">
        <v>396</v>
      </c>
      <c r="Z4" s="103" t="s">
        <v>237</v>
      </c>
      <c r="AA4" s="103" t="s">
        <v>236</v>
      </c>
      <c r="AB4" s="103" t="s">
        <v>235</v>
      </c>
      <c r="AC4" s="103" t="s">
        <v>234</v>
      </c>
      <c r="AD4" s="103" t="s">
        <v>397</v>
      </c>
      <c r="AE4" s="103" t="s">
        <v>396</v>
      </c>
      <c r="AH4" s="164"/>
    </row>
    <row r="5" spans="1:40" s="163" customFormat="1" ht="19.899999999999999" customHeight="1">
      <c r="A5" s="499" t="s">
        <v>411</v>
      </c>
      <c r="B5" s="534" t="s">
        <v>454</v>
      </c>
      <c r="C5" s="226" t="s">
        <v>319</v>
      </c>
      <c r="D5" s="226">
        <v>88.181818181818187</v>
      </c>
      <c r="E5" s="333">
        <v>97</v>
      </c>
      <c r="F5" s="162" t="s">
        <v>61</v>
      </c>
      <c r="G5" s="102"/>
      <c r="H5" s="499" t="s">
        <v>421</v>
      </c>
      <c r="I5" s="226" t="s">
        <v>353</v>
      </c>
      <c r="J5" s="226">
        <v>176.36363636363637</v>
      </c>
      <c r="K5" s="249">
        <v>194</v>
      </c>
      <c r="L5" s="103"/>
      <c r="M5" s="103"/>
      <c r="N5" s="499" t="s">
        <v>142</v>
      </c>
      <c r="O5" s="162" t="s">
        <v>350</v>
      </c>
      <c r="P5" s="162">
        <v>100.25454545454545</v>
      </c>
      <c r="Q5" s="162">
        <v>110.28</v>
      </c>
      <c r="R5" s="22" t="s">
        <v>78</v>
      </c>
      <c r="S5" s="103"/>
      <c r="T5" s="531" t="s">
        <v>145</v>
      </c>
      <c r="U5" s="226" t="s">
        <v>288</v>
      </c>
      <c r="V5" s="226">
        <v>144.54545454545453</v>
      </c>
      <c r="W5" s="249">
        <v>159</v>
      </c>
      <c r="X5" s="103" t="s">
        <v>68</v>
      </c>
      <c r="Y5" s="103"/>
      <c r="Z5" s="499" t="s">
        <v>422</v>
      </c>
      <c r="AA5" s="226" t="s">
        <v>291</v>
      </c>
      <c r="AB5" s="226">
        <v>55</v>
      </c>
      <c r="AC5" s="227">
        <v>61</v>
      </c>
      <c r="AD5" s="162" t="s">
        <v>586</v>
      </c>
      <c r="AE5" s="103"/>
      <c r="AH5" s="164"/>
    </row>
    <row r="6" spans="1:40" s="163" customFormat="1" ht="19.5">
      <c r="A6" s="500"/>
      <c r="B6" s="535"/>
      <c r="C6" s="226" t="s">
        <v>283</v>
      </c>
      <c r="D6" s="226">
        <v>53.636363636363633</v>
      </c>
      <c r="E6" s="333">
        <v>59</v>
      </c>
      <c r="F6" s="27" t="s">
        <v>58</v>
      </c>
      <c r="G6" s="102"/>
      <c r="H6" s="500"/>
      <c r="I6" s="226" t="s">
        <v>352</v>
      </c>
      <c r="J6" s="226">
        <v>127.27272727272727</v>
      </c>
      <c r="K6" s="249">
        <v>140</v>
      </c>
      <c r="L6" s="103" t="s">
        <v>68</v>
      </c>
      <c r="M6" s="103"/>
      <c r="N6" s="500"/>
      <c r="O6" s="162" t="s">
        <v>423</v>
      </c>
      <c r="P6" s="162">
        <v>0.41363636363636364</v>
      </c>
      <c r="Q6" s="162">
        <v>0.45500000000000002</v>
      </c>
      <c r="R6" s="162">
        <v>0</v>
      </c>
      <c r="S6" s="103"/>
      <c r="T6" s="532"/>
      <c r="U6" s="226" t="s">
        <v>189</v>
      </c>
      <c r="V6" s="226">
        <v>4.5454545454545459</v>
      </c>
      <c r="W6" s="249">
        <v>5</v>
      </c>
      <c r="X6" s="103"/>
      <c r="Y6" s="103"/>
      <c r="Z6" s="500"/>
      <c r="AA6" s="226" t="s">
        <v>349</v>
      </c>
      <c r="AB6" s="226">
        <v>33</v>
      </c>
      <c r="AC6" s="227">
        <v>36</v>
      </c>
      <c r="AD6" s="162">
        <v>0</v>
      </c>
      <c r="AE6" s="103"/>
      <c r="AH6" s="164"/>
    </row>
    <row r="7" spans="1:40" s="163" customFormat="1" ht="19.5">
      <c r="A7" s="500"/>
      <c r="B7" s="535"/>
      <c r="C7" s="226" t="s">
        <v>347</v>
      </c>
      <c r="D7" s="226">
        <v>5.4545454545454541</v>
      </c>
      <c r="E7" s="333">
        <v>6</v>
      </c>
      <c r="F7" s="162">
        <v>0</v>
      </c>
      <c r="G7" s="102"/>
      <c r="H7" s="500"/>
      <c r="I7" s="226" t="s">
        <v>63</v>
      </c>
      <c r="J7" s="226">
        <v>79.090909090909093</v>
      </c>
      <c r="K7" s="249">
        <v>87</v>
      </c>
      <c r="L7" s="103"/>
      <c r="M7" s="103"/>
      <c r="N7" s="500"/>
      <c r="O7" s="103"/>
      <c r="P7" s="103"/>
      <c r="Q7" s="103"/>
      <c r="R7" s="103"/>
      <c r="S7" s="103"/>
      <c r="T7" s="532"/>
      <c r="U7" s="226" t="s">
        <v>346</v>
      </c>
      <c r="V7" s="226">
        <v>0.90909090909090906</v>
      </c>
      <c r="W7" s="249">
        <v>1</v>
      </c>
      <c r="X7" s="103"/>
      <c r="Y7" s="103"/>
      <c r="Z7" s="500"/>
      <c r="AA7" s="226" t="s">
        <v>211</v>
      </c>
      <c r="AB7" s="226">
        <v>51.81818181818182</v>
      </c>
      <c r="AC7" s="227">
        <v>57</v>
      </c>
      <c r="AD7" s="27" t="s">
        <v>58</v>
      </c>
      <c r="AE7" s="103"/>
      <c r="AH7" s="164"/>
    </row>
    <row r="8" spans="1:40" s="163" customFormat="1" ht="19.5">
      <c r="A8" s="500"/>
      <c r="B8" s="535"/>
      <c r="C8" s="226" t="s">
        <v>345</v>
      </c>
      <c r="D8" s="226">
        <v>16.363636363636363</v>
      </c>
      <c r="E8" s="333">
        <v>18</v>
      </c>
      <c r="F8" s="27"/>
      <c r="G8" s="102"/>
      <c r="H8" s="500"/>
      <c r="I8" s="226" t="s">
        <v>62</v>
      </c>
      <c r="J8" s="226">
        <v>3.3272727272727272</v>
      </c>
      <c r="K8" s="249">
        <v>3.66</v>
      </c>
      <c r="L8" s="103"/>
      <c r="M8" s="103"/>
      <c r="N8" s="500"/>
      <c r="O8" s="103"/>
      <c r="P8" s="103"/>
      <c r="Q8" s="103"/>
      <c r="R8" s="103"/>
      <c r="S8" s="103"/>
      <c r="T8" s="532"/>
      <c r="U8" s="226" t="s">
        <v>344</v>
      </c>
      <c r="V8" s="226">
        <v>1.3636363636363635</v>
      </c>
      <c r="W8" s="249">
        <v>1.5</v>
      </c>
      <c r="X8" s="103"/>
      <c r="Y8" s="103"/>
      <c r="Z8" s="500"/>
      <c r="AA8" s="162"/>
      <c r="AB8" s="162"/>
      <c r="AC8" s="162"/>
      <c r="AD8" s="162">
        <v>0</v>
      </c>
      <c r="AE8" s="103"/>
      <c r="AH8" s="164"/>
    </row>
    <row r="9" spans="1:40" s="14" customFormat="1" ht="19.899999999999999" customHeight="1">
      <c r="A9" s="500"/>
      <c r="B9" s="535"/>
      <c r="C9" s="226" t="s">
        <v>343</v>
      </c>
      <c r="D9" s="226">
        <v>0.90909090909090906</v>
      </c>
      <c r="E9" s="333">
        <v>1</v>
      </c>
      <c r="F9" s="162">
        <v>0</v>
      </c>
      <c r="G9" s="162">
        <v>0</v>
      </c>
      <c r="H9" s="500"/>
      <c r="I9" s="226" t="s">
        <v>351</v>
      </c>
      <c r="J9" s="226">
        <v>34.545454545454547</v>
      </c>
      <c r="K9" s="249">
        <v>38</v>
      </c>
      <c r="L9" s="162">
        <v>0</v>
      </c>
      <c r="M9" s="162"/>
      <c r="N9" s="500"/>
      <c r="O9" s="125"/>
      <c r="P9" s="125"/>
      <c r="Q9" s="125"/>
      <c r="R9" s="125"/>
      <c r="S9" s="162"/>
      <c r="T9" s="532"/>
      <c r="U9" s="125"/>
      <c r="V9" s="125"/>
      <c r="W9" s="125"/>
      <c r="X9" s="125">
        <v>0</v>
      </c>
      <c r="Y9" s="125"/>
      <c r="Z9" s="500"/>
      <c r="AA9" s="162"/>
      <c r="AB9" s="162"/>
      <c r="AC9" s="162"/>
      <c r="AD9" s="162">
        <v>0</v>
      </c>
      <c r="AE9" s="125"/>
    </row>
    <row r="10" spans="1:40" s="14" customFormat="1" ht="19.899999999999999" customHeight="1">
      <c r="A10" s="500"/>
      <c r="B10" s="535"/>
      <c r="C10" s="226" t="s">
        <v>191</v>
      </c>
      <c r="D10" s="226">
        <v>4.5454545454545459</v>
      </c>
      <c r="E10" s="333">
        <v>5</v>
      </c>
      <c r="F10" s="162">
        <v>0</v>
      </c>
      <c r="G10" s="162"/>
      <c r="H10" s="500"/>
      <c r="I10" s="162">
        <v>0</v>
      </c>
      <c r="J10" s="162">
        <v>0</v>
      </c>
      <c r="K10" s="171">
        <v>0</v>
      </c>
      <c r="L10" s="162">
        <v>0</v>
      </c>
      <c r="M10" s="162"/>
      <c r="N10" s="500"/>
      <c r="O10" s="125"/>
      <c r="P10" s="125"/>
      <c r="Q10" s="125"/>
      <c r="R10" s="125"/>
      <c r="S10" s="162"/>
      <c r="T10" s="532"/>
      <c r="U10" s="125"/>
      <c r="V10" s="125"/>
      <c r="W10" s="125"/>
      <c r="X10" s="125">
        <v>0</v>
      </c>
      <c r="Y10" s="125"/>
      <c r="Z10" s="500"/>
      <c r="AA10" s="125"/>
      <c r="AB10" s="125"/>
      <c r="AC10" s="125"/>
      <c r="AD10" s="125"/>
      <c r="AE10" s="125"/>
    </row>
    <row r="11" spans="1:40" s="14" customFormat="1" ht="19.899999999999999" customHeight="1">
      <c r="A11" s="500"/>
      <c r="B11" s="535"/>
      <c r="C11" s="226"/>
      <c r="D11" s="226">
        <v>0</v>
      </c>
      <c r="E11" s="333"/>
      <c r="F11" s="125"/>
      <c r="G11" s="162">
        <v>0</v>
      </c>
      <c r="H11" s="500"/>
      <c r="I11" s="162">
        <v>0</v>
      </c>
      <c r="J11" s="162">
        <v>0</v>
      </c>
      <c r="K11" s="171">
        <v>0</v>
      </c>
      <c r="L11" s="162">
        <v>0</v>
      </c>
      <c r="M11" s="162"/>
      <c r="N11" s="500"/>
      <c r="O11" s="162">
        <v>0</v>
      </c>
      <c r="P11" s="162">
        <v>0</v>
      </c>
      <c r="Q11" s="162">
        <v>0</v>
      </c>
      <c r="R11" s="162">
        <v>0</v>
      </c>
      <c r="S11" s="162"/>
      <c r="T11" s="532"/>
      <c r="U11" s="125"/>
      <c r="V11" s="125"/>
      <c r="W11" s="125"/>
      <c r="X11" s="125">
        <v>0</v>
      </c>
      <c r="Y11" s="125"/>
      <c r="Z11" s="500"/>
      <c r="AA11" s="125"/>
      <c r="AB11" s="125"/>
      <c r="AC11" s="125"/>
      <c r="AD11" s="125"/>
      <c r="AE11" s="125"/>
    </row>
    <row r="12" spans="1:40" s="14" customFormat="1" ht="19.899999999999999" customHeight="1">
      <c r="A12" s="500"/>
      <c r="B12" s="535"/>
      <c r="C12" s="125"/>
      <c r="D12" s="125"/>
      <c r="E12" s="125"/>
      <c r="F12" s="125"/>
      <c r="G12" s="162">
        <v>0</v>
      </c>
      <c r="H12" s="500"/>
      <c r="I12" s="162">
        <v>0</v>
      </c>
      <c r="J12" s="162">
        <v>0</v>
      </c>
      <c r="K12" s="162">
        <v>0</v>
      </c>
      <c r="L12" s="162">
        <v>0</v>
      </c>
      <c r="M12" s="162"/>
      <c r="N12" s="500"/>
      <c r="O12" s="162">
        <v>0</v>
      </c>
      <c r="P12" s="162">
        <v>0</v>
      </c>
      <c r="Q12" s="162">
        <v>0</v>
      </c>
      <c r="R12" s="162">
        <v>0</v>
      </c>
      <c r="S12" s="162"/>
      <c r="T12" s="532"/>
      <c r="U12" s="125"/>
      <c r="V12" s="125"/>
      <c r="W12" s="125"/>
      <c r="X12" s="125">
        <v>0</v>
      </c>
      <c r="Y12" s="125"/>
      <c r="Z12" s="500"/>
      <c r="AA12" s="125"/>
      <c r="AB12" s="125"/>
      <c r="AC12" s="125"/>
      <c r="AD12" s="125"/>
      <c r="AE12" s="125"/>
    </row>
    <row r="13" spans="1:40" s="14" customFormat="1" ht="19.899999999999999" customHeight="1">
      <c r="A13" s="500"/>
      <c r="B13" s="535"/>
      <c r="C13" s="125"/>
      <c r="D13" s="125"/>
      <c r="E13" s="125"/>
      <c r="F13" s="125"/>
      <c r="G13" s="162">
        <v>0</v>
      </c>
      <c r="H13" s="500"/>
      <c r="I13" s="162">
        <v>0</v>
      </c>
      <c r="J13" s="162">
        <v>0</v>
      </c>
      <c r="K13" s="162">
        <v>0</v>
      </c>
      <c r="L13" s="162">
        <v>0</v>
      </c>
      <c r="M13" s="162"/>
      <c r="N13" s="500"/>
      <c r="O13" s="162">
        <v>0</v>
      </c>
      <c r="P13" s="162">
        <v>0</v>
      </c>
      <c r="Q13" s="162">
        <v>0</v>
      </c>
      <c r="R13" s="162">
        <v>0</v>
      </c>
      <c r="S13" s="162"/>
      <c r="T13" s="532"/>
      <c r="U13" s="125">
        <v>0</v>
      </c>
      <c r="V13" s="125">
        <v>0</v>
      </c>
      <c r="W13" s="125">
        <v>0</v>
      </c>
      <c r="X13" s="125">
        <v>0</v>
      </c>
      <c r="Y13" s="125"/>
      <c r="Z13" s="500"/>
      <c r="AA13" s="125"/>
      <c r="AB13" s="125"/>
      <c r="AC13" s="125"/>
      <c r="AD13" s="125"/>
      <c r="AE13" s="125"/>
    </row>
    <row r="14" spans="1:40" s="14" customFormat="1" ht="19.899999999999999" customHeight="1">
      <c r="A14" s="501"/>
      <c r="B14" s="536"/>
      <c r="C14" s="125"/>
      <c r="D14" s="125"/>
      <c r="E14" s="125"/>
      <c r="F14" s="125"/>
      <c r="G14" s="162">
        <v>0</v>
      </c>
      <c r="H14" s="501"/>
      <c r="I14" s="162">
        <v>0</v>
      </c>
      <c r="J14" s="162">
        <v>0</v>
      </c>
      <c r="K14" s="162">
        <v>0</v>
      </c>
      <c r="L14" s="162">
        <v>0</v>
      </c>
      <c r="M14" s="162"/>
      <c r="N14" s="501"/>
      <c r="O14" s="162">
        <v>0</v>
      </c>
      <c r="P14" s="162">
        <v>0</v>
      </c>
      <c r="Q14" s="162">
        <v>0</v>
      </c>
      <c r="R14" s="162">
        <v>0</v>
      </c>
      <c r="S14" s="162"/>
      <c r="T14" s="533"/>
      <c r="U14" s="125">
        <v>0</v>
      </c>
      <c r="V14" s="125">
        <v>0</v>
      </c>
      <c r="W14" s="125">
        <v>0</v>
      </c>
      <c r="X14" s="125">
        <v>0</v>
      </c>
      <c r="Y14" s="125"/>
      <c r="Z14" s="501"/>
      <c r="AA14" s="162">
        <v>0</v>
      </c>
      <c r="AB14" s="162">
        <v>0</v>
      </c>
      <c r="AC14" s="162">
        <v>0</v>
      </c>
      <c r="AD14" s="162">
        <v>0</v>
      </c>
      <c r="AE14" s="125"/>
    </row>
    <row r="15" spans="1:40" s="14" customFormat="1" ht="19.899999999999999" customHeight="1">
      <c r="A15" s="502" t="s">
        <v>8</v>
      </c>
      <c r="B15" s="537" t="s">
        <v>137</v>
      </c>
      <c r="C15" s="226" t="s">
        <v>323</v>
      </c>
      <c r="D15" s="226">
        <v>20</v>
      </c>
      <c r="E15" s="333">
        <v>22</v>
      </c>
      <c r="F15" s="162" t="s">
        <v>582</v>
      </c>
      <c r="G15" s="162">
        <v>0</v>
      </c>
      <c r="H15" s="499" t="s">
        <v>140</v>
      </c>
      <c r="I15" s="226" t="s">
        <v>40</v>
      </c>
      <c r="J15" s="226">
        <v>80.181818181818173</v>
      </c>
      <c r="K15" s="249">
        <v>88.199999999999989</v>
      </c>
      <c r="L15" s="103" t="s">
        <v>72</v>
      </c>
      <c r="M15" s="162"/>
      <c r="N15" s="502" t="s">
        <v>143</v>
      </c>
      <c r="O15" s="226" t="s">
        <v>342</v>
      </c>
      <c r="P15" s="226">
        <v>88.2</v>
      </c>
      <c r="Q15" s="249">
        <v>97.02</v>
      </c>
      <c r="R15" s="162">
        <v>0</v>
      </c>
      <c r="S15" s="162"/>
      <c r="T15" s="531" t="s">
        <v>146</v>
      </c>
      <c r="U15" s="226" t="s">
        <v>178</v>
      </c>
      <c r="V15" s="226">
        <v>54.545454545454547</v>
      </c>
      <c r="W15" s="249">
        <v>60</v>
      </c>
      <c r="X15" s="27" t="s">
        <v>57</v>
      </c>
      <c r="Y15" s="125"/>
      <c r="Z15" s="502" t="s">
        <v>587</v>
      </c>
      <c r="AA15" s="226" t="s">
        <v>374</v>
      </c>
      <c r="AB15" s="226">
        <v>55</v>
      </c>
      <c r="AC15" s="227">
        <v>57</v>
      </c>
      <c r="AD15" s="162">
        <v>0</v>
      </c>
      <c r="AE15" s="125"/>
    </row>
    <row r="16" spans="1:40" s="14" customFormat="1" ht="19.899999999999999" customHeight="1">
      <c r="A16" s="502"/>
      <c r="B16" s="537"/>
      <c r="C16" s="226" t="s">
        <v>340</v>
      </c>
      <c r="D16" s="226">
        <v>64.545454545454547</v>
      </c>
      <c r="E16" s="333">
        <v>71</v>
      </c>
      <c r="F16" s="27" t="s">
        <v>58</v>
      </c>
      <c r="G16" s="162">
        <v>0</v>
      </c>
      <c r="H16" s="500"/>
      <c r="I16" s="226" t="s">
        <v>191</v>
      </c>
      <c r="J16" s="226">
        <v>4.5454545454545459</v>
      </c>
      <c r="K16" s="249">
        <v>5</v>
      </c>
      <c r="L16" s="162">
        <v>0</v>
      </c>
      <c r="M16" s="162"/>
      <c r="N16" s="502"/>
      <c r="O16" s="226" t="s">
        <v>341</v>
      </c>
      <c r="P16" s="226">
        <v>0.90909090909090906</v>
      </c>
      <c r="Q16" s="249">
        <v>1</v>
      </c>
      <c r="R16" s="162">
        <v>0</v>
      </c>
      <c r="S16" s="162"/>
      <c r="T16" s="532"/>
      <c r="U16" s="226" t="s">
        <v>171</v>
      </c>
      <c r="V16" s="226">
        <v>1.3636363636363635</v>
      </c>
      <c r="W16" s="249">
        <v>1.5</v>
      </c>
      <c r="X16" s="125">
        <v>0</v>
      </c>
      <c r="Y16" s="125"/>
      <c r="Z16" s="502"/>
      <c r="AA16" s="226" t="s">
        <v>11</v>
      </c>
      <c r="AB16" s="226">
        <v>4.5454545454545459</v>
      </c>
      <c r="AC16" s="227">
        <v>5</v>
      </c>
      <c r="AD16" s="162">
        <v>0</v>
      </c>
      <c r="AE16" s="125"/>
    </row>
    <row r="17" spans="1:38" s="14" customFormat="1" ht="19.899999999999999" customHeight="1">
      <c r="A17" s="502"/>
      <c r="B17" s="537"/>
      <c r="C17" s="226" t="s">
        <v>208</v>
      </c>
      <c r="D17" s="226">
        <v>4.5454545454545459</v>
      </c>
      <c r="E17" s="333">
        <v>5</v>
      </c>
      <c r="F17" s="162">
        <v>0</v>
      </c>
      <c r="G17" s="162">
        <v>0</v>
      </c>
      <c r="H17" s="500"/>
      <c r="I17" s="162">
        <v>0</v>
      </c>
      <c r="J17" s="162">
        <v>0</v>
      </c>
      <c r="K17" s="170">
        <v>0</v>
      </c>
      <c r="L17" s="162">
        <v>0</v>
      </c>
      <c r="M17" s="162"/>
      <c r="N17" s="502"/>
      <c r="O17" s="226" t="s">
        <v>12</v>
      </c>
      <c r="P17" s="226">
        <v>0.45454545454545453</v>
      </c>
      <c r="Q17" s="249">
        <v>0.5</v>
      </c>
      <c r="R17" s="162">
        <v>0</v>
      </c>
      <c r="S17" s="162"/>
      <c r="T17" s="532"/>
      <c r="U17" s="226" t="s">
        <v>339</v>
      </c>
      <c r="V17" s="226">
        <v>0.90909090909090906</v>
      </c>
      <c r="W17" s="249">
        <v>1</v>
      </c>
      <c r="X17" s="125">
        <v>0</v>
      </c>
      <c r="Y17" s="125"/>
      <c r="Z17" s="502"/>
      <c r="AA17" s="162">
        <v>0</v>
      </c>
      <c r="AB17" s="162">
        <v>0</v>
      </c>
      <c r="AC17" s="168">
        <v>0</v>
      </c>
      <c r="AD17" s="162">
        <v>0</v>
      </c>
      <c r="AE17" s="125"/>
    </row>
    <row r="18" spans="1:38" s="14" customFormat="1" ht="19.899999999999999" customHeight="1">
      <c r="A18" s="502"/>
      <c r="B18" s="537"/>
      <c r="C18" s="226" t="s">
        <v>338</v>
      </c>
      <c r="D18" s="226">
        <v>10.909090909090908</v>
      </c>
      <c r="E18" s="333">
        <v>12</v>
      </c>
      <c r="F18" s="27"/>
      <c r="G18" s="162">
        <v>0</v>
      </c>
      <c r="H18" s="500"/>
      <c r="I18" s="162">
        <v>0</v>
      </c>
      <c r="J18" s="162">
        <v>0</v>
      </c>
      <c r="K18" s="170">
        <v>0</v>
      </c>
      <c r="L18" s="162">
        <v>0</v>
      </c>
      <c r="M18" s="162"/>
      <c r="N18" s="502"/>
      <c r="O18" s="226" t="s">
        <v>11</v>
      </c>
      <c r="P18" s="226">
        <v>4.9090909090909083</v>
      </c>
      <c r="Q18" s="249">
        <v>5.3999999999999995</v>
      </c>
      <c r="R18" s="162">
        <v>0</v>
      </c>
      <c r="S18" s="162"/>
      <c r="T18" s="532"/>
      <c r="U18" s="226" t="s">
        <v>337</v>
      </c>
      <c r="V18" s="226">
        <v>6.3636363636363633</v>
      </c>
      <c r="W18" s="249">
        <v>7</v>
      </c>
      <c r="X18" s="125">
        <v>0</v>
      </c>
      <c r="Y18" s="125"/>
      <c r="Z18" s="502"/>
      <c r="AA18" s="162">
        <v>0</v>
      </c>
      <c r="AB18" s="162">
        <v>0</v>
      </c>
      <c r="AC18" s="162">
        <v>0</v>
      </c>
      <c r="AD18" s="162">
        <v>0</v>
      </c>
      <c r="AE18" s="125"/>
    </row>
    <row r="19" spans="1:38" s="14" customFormat="1" ht="19.899999999999999" customHeight="1">
      <c r="A19" s="502"/>
      <c r="B19" s="537"/>
      <c r="C19" s="226" t="s">
        <v>191</v>
      </c>
      <c r="D19" s="226">
        <v>4.5454545454545459</v>
      </c>
      <c r="E19" s="333">
        <v>5</v>
      </c>
      <c r="F19" s="162">
        <v>0</v>
      </c>
      <c r="G19" s="162">
        <v>0</v>
      </c>
      <c r="H19" s="500"/>
      <c r="I19" s="162">
        <v>0</v>
      </c>
      <c r="J19" s="162">
        <v>0</v>
      </c>
      <c r="K19" s="170">
        <v>0</v>
      </c>
      <c r="L19" s="162">
        <v>0</v>
      </c>
      <c r="M19" s="162"/>
      <c r="N19" s="502"/>
      <c r="O19" s="162">
        <v>0</v>
      </c>
      <c r="P19" s="162">
        <v>0</v>
      </c>
      <c r="Q19" s="162">
        <v>0</v>
      </c>
      <c r="R19" s="162">
        <v>0</v>
      </c>
      <c r="S19" s="162"/>
      <c r="T19" s="532"/>
      <c r="U19" s="125">
        <v>0</v>
      </c>
      <c r="V19" s="125">
        <v>0</v>
      </c>
      <c r="W19" s="125">
        <v>0</v>
      </c>
      <c r="X19" s="125">
        <v>0</v>
      </c>
      <c r="Y19" s="125"/>
      <c r="Z19" s="502"/>
      <c r="AA19" s="162">
        <v>0</v>
      </c>
      <c r="AB19" s="162">
        <v>0</v>
      </c>
      <c r="AC19" s="162">
        <v>0</v>
      </c>
      <c r="AD19" s="162">
        <v>0</v>
      </c>
      <c r="AE19" s="125"/>
    </row>
    <row r="20" spans="1:38" s="14" customFormat="1" ht="19.899999999999999" customHeight="1">
      <c r="A20" s="502"/>
      <c r="B20" s="537"/>
      <c r="C20" s="226"/>
      <c r="D20" s="226">
        <v>0</v>
      </c>
      <c r="E20" s="333"/>
      <c r="F20" s="162">
        <v>0</v>
      </c>
      <c r="G20" s="162">
        <v>0</v>
      </c>
      <c r="H20" s="501"/>
      <c r="I20" s="162">
        <v>0</v>
      </c>
      <c r="J20" s="162">
        <v>0</v>
      </c>
      <c r="K20" s="170">
        <v>0</v>
      </c>
      <c r="L20" s="162">
        <v>0</v>
      </c>
      <c r="M20" s="162"/>
      <c r="N20" s="502"/>
      <c r="O20" s="162">
        <v>0</v>
      </c>
      <c r="P20" s="162">
        <v>0</v>
      </c>
      <c r="Q20" s="162">
        <v>0</v>
      </c>
      <c r="R20" s="162">
        <v>0</v>
      </c>
      <c r="S20" s="162"/>
      <c r="T20" s="533"/>
      <c r="U20" s="125">
        <v>0</v>
      </c>
      <c r="V20" s="125">
        <v>0</v>
      </c>
      <c r="W20" s="125">
        <v>0</v>
      </c>
      <c r="X20" s="125">
        <v>0</v>
      </c>
      <c r="Y20" s="125"/>
      <c r="Z20" s="502"/>
      <c r="AA20" s="162">
        <v>0</v>
      </c>
      <c r="AB20" s="162">
        <v>0</v>
      </c>
      <c r="AC20" s="162">
        <v>0</v>
      </c>
      <c r="AD20" s="162">
        <v>0</v>
      </c>
      <c r="AE20" s="125"/>
    </row>
    <row r="21" spans="1:38" s="14" customFormat="1" ht="19.5" customHeight="1">
      <c r="A21" s="502" t="s">
        <v>59</v>
      </c>
      <c r="B21" s="537" t="s">
        <v>583</v>
      </c>
      <c r="C21" s="226" t="s">
        <v>485</v>
      </c>
      <c r="D21" s="226">
        <v>117.27272727272727</v>
      </c>
      <c r="E21" s="333">
        <v>129</v>
      </c>
      <c r="F21" s="27" t="s">
        <v>58</v>
      </c>
      <c r="G21" s="162">
        <v>0</v>
      </c>
      <c r="H21" s="502" t="s">
        <v>585</v>
      </c>
      <c r="I21" s="226" t="s">
        <v>345</v>
      </c>
      <c r="J21" s="226">
        <v>50</v>
      </c>
      <c r="K21" s="249">
        <f>J21*1050/1000</f>
        <v>52.5</v>
      </c>
      <c r="L21" s="162">
        <v>0</v>
      </c>
      <c r="M21" s="162"/>
      <c r="N21" s="502" t="s">
        <v>47</v>
      </c>
      <c r="O21" s="226" t="s">
        <v>196</v>
      </c>
      <c r="P21" s="226">
        <v>104.54545454545455</v>
      </c>
      <c r="Q21" s="249">
        <v>115</v>
      </c>
      <c r="R21" s="162" t="s">
        <v>21</v>
      </c>
      <c r="S21" s="162"/>
      <c r="T21" s="530" t="s">
        <v>22</v>
      </c>
      <c r="U21" s="226" t="s">
        <v>218</v>
      </c>
      <c r="V21" s="226">
        <v>0.90909090909090906</v>
      </c>
      <c r="W21" s="249">
        <v>1</v>
      </c>
      <c r="X21" s="125">
        <v>0</v>
      </c>
      <c r="Y21" s="125"/>
      <c r="Z21" s="502" t="s">
        <v>107</v>
      </c>
      <c r="AA21" s="226" t="s">
        <v>25</v>
      </c>
      <c r="AB21" s="226">
        <v>104.54545454545455</v>
      </c>
      <c r="AC21" s="227">
        <v>115</v>
      </c>
      <c r="AD21" s="27" t="s">
        <v>58</v>
      </c>
      <c r="AE21" s="125"/>
    </row>
    <row r="22" spans="1:38" s="14" customFormat="1" ht="19.5" customHeight="1">
      <c r="A22" s="502"/>
      <c r="B22" s="537"/>
      <c r="C22" s="226" t="s">
        <v>191</v>
      </c>
      <c r="D22" s="226">
        <v>4.5454545454545459</v>
      </c>
      <c r="E22" s="333">
        <v>5</v>
      </c>
      <c r="F22" s="162">
        <v>0</v>
      </c>
      <c r="G22" s="162">
        <v>0</v>
      </c>
      <c r="H22" s="502"/>
      <c r="I22" s="226" t="s">
        <v>498</v>
      </c>
      <c r="J22" s="226">
        <v>30</v>
      </c>
      <c r="K22" s="249">
        <f t="shared" ref="K22:K23" si="0">J22*1050/1000</f>
        <v>31.5</v>
      </c>
      <c r="L22" s="162">
        <v>0</v>
      </c>
      <c r="M22" s="162"/>
      <c r="N22" s="502"/>
      <c r="O22" s="226" t="s">
        <v>191</v>
      </c>
      <c r="P22" s="226">
        <v>4.5454545454545459</v>
      </c>
      <c r="Q22" s="249">
        <v>5</v>
      </c>
      <c r="R22" s="162">
        <v>0</v>
      </c>
      <c r="S22" s="162"/>
      <c r="T22" s="530"/>
      <c r="U22" s="226" t="s">
        <v>197</v>
      </c>
      <c r="V22" s="226">
        <v>112.72727272727273</v>
      </c>
      <c r="W22" s="249">
        <v>124</v>
      </c>
      <c r="X22" s="27" t="s">
        <v>58</v>
      </c>
      <c r="Y22" s="125"/>
      <c r="Z22" s="502"/>
      <c r="AA22" s="226" t="s">
        <v>11</v>
      </c>
      <c r="AB22" s="226">
        <v>4.5454545454545459</v>
      </c>
      <c r="AC22" s="227">
        <v>5</v>
      </c>
      <c r="AD22" s="162">
        <v>0</v>
      </c>
      <c r="AE22" s="125"/>
    </row>
    <row r="23" spans="1:38" s="61" customFormat="1" ht="19.5" customHeight="1">
      <c r="A23" s="502"/>
      <c r="B23" s="537"/>
      <c r="C23" s="226" t="s">
        <v>218</v>
      </c>
      <c r="D23" s="226">
        <v>0.90909090909090906</v>
      </c>
      <c r="E23" s="333">
        <v>1</v>
      </c>
      <c r="F23" s="182">
        <v>0</v>
      </c>
      <c r="G23" s="182">
        <v>0</v>
      </c>
      <c r="H23" s="502"/>
      <c r="I23" s="226" t="s">
        <v>307</v>
      </c>
      <c r="J23" s="226">
        <v>10</v>
      </c>
      <c r="K23" s="249">
        <f t="shared" si="0"/>
        <v>10.5</v>
      </c>
      <c r="L23" s="162">
        <v>0</v>
      </c>
      <c r="M23" s="162"/>
      <c r="N23" s="502"/>
      <c r="O23" s="226" t="s">
        <v>336</v>
      </c>
      <c r="P23" s="226">
        <v>0.90909090909090906</v>
      </c>
      <c r="Q23" s="249">
        <v>1</v>
      </c>
      <c r="R23" s="162">
        <v>0</v>
      </c>
      <c r="S23" s="162"/>
      <c r="T23" s="530"/>
      <c r="U23" s="226" t="s">
        <v>189</v>
      </c>
      <c r="V23" s="226">
        <v>4.5454545454545459</v>
      </c>
      <c r="W23" s="249">
        <v>5</v>
      </c>
      <c r="X23" s="125">
        <v>0</v>
      </c>
      <c r="Y23" s="125"/>
      <c r="Z23" s="502"/>
      <c r="AA23" s="226" t="s">
        <v>34</v>
      </c>
      <c r="AB23" s="226">
        <v>0.90909090909090906</v>
      </c>
      <c r="AC23" s="338">
        <v>1</v>
      </c>
      <c r="AD23" s="162">
        <v>0</v>
      </c>
      <c r="AE23" s="125"/>
      <c r="AF23" s="14"/>
      <c r="AG23" s="14"/>
      <c r="AK23" s="62"/>
      <c r="AL23" s="63"/>
    </row>
    <row r="24" spans="1:38" s="85" customFormat="1" ht="24.95" customHeight="1">
      <c r="A24" s="505" t="s">
        <v>395</v>
      </c>
      <c r="B24" s="161"/>
      <c r="C24" s="183"/>
      <c r="D24" s="183"/>
      <c r="E24" s="183"/>
      <c r="F24" s="183"/>
      <c r="G24" s="415"/>
      <c r="H24" s="157"/>
      <c r="I24" s="157"/>
      <c r="J24" s="157"/>
      <c r="K24" s="157"/>
      <c r="L24" s="157"/>
      <c r="M24" s="156"/>
      <c r="N24" s="158"/>
      <c r="O24" s="157"/>
      <c r="P24" s="157"/>
      <c r="Q24" s="157"/>
      <c r="R24" s="157"/>
      <c r="S24" s="156"/>
      <c r="T24" s="158"/>
      <c r="U24" s="157"/>
      <c r="V24" s="157"/>
      <c r="W24" s="157"/>
      <c r="X24" s="157"/>
      <c r="Y24" s="156"/>
      <c r="Z24" s="158"/>
      <c r="AA24" s="157"/>
      <c r="AB24" s="157"/>
      <c r="AC24" s="157"/>
      <c r="AD24" s="157"/>
      <c r="AE24" s="156"/>
    </row>
    <row r="25" spans="1:38" s="85" customFormat="1" ht="24.95" customHeight="1">
      <c r="A25" s="506"/>
      <c r="B25" s="155"/>
      <c r="C25" s="154"/>
      <c r="D25" s="154"/>
      <c r="E25" s="154"/>
      <c r="F25" s="154"/>
      <c r="G25" s="153"/>
      <c r="H25" s="152"/>
      <c r="I25" s="151"/>
      <c r="J25" s="151"/>
      <c r="K25" s="151"/>
      <c r="L25" s="151"/>
      <c r="M25" s="150"/>
      <c r="N25" s="152"/>
      <c r="O25" s="151"/>
      <c r="P25" s="151"/>
      <c r="Q25" s="151"/>
      <c r="R25" s="151"/>
      <c r="S25" s="150"/>
      <c r="T25" s="152"/>
      <c r="U25" s="151"/>
      <c r="V25" s="151"/>
      <c r="W25" s="151"/>
      <c r="X25" s="151"/>
      <c r="Y25" s="150"/>
      <c r="Z25" s="152"/>
      <c r="AA25" s="151"/>
      <c r="AB25" s="151"/>
      <c r="AC25" s="151"/>
      <c r="AD25" s="151"/>
      <c r="AE25" s="150"/>
    </row>
    <row r="26" spans="1:38" s="85" customFormat="1" ht="24.95" customHeight="1">
      <c r="A26" s="506"/>
      <c r="B26" s="149"/>
      <c r="C26" s="148"/>
      <c r="D26" s="148"/>
      <c r="E26" s="148"/>
      <c r="F26" s="148"/>
      <c r="G26" s="147"/>
      <c r="H26" s="146"/>
      <c r="I26" s="145"/>
      <c r="J26" s="145"/>
      <c r="K26" s="145"/>
      <c r="L26" s="145"/>
      <c r="M26" s="144"/>
      <c r="N26" s="146"/>
      <c r="O26" s="145"/>
      <c r="P26" s="145"/>
      <c r="Q26" s="145"/>
      <c r="R26" s="145"/>
      <c r="S26" s="144"/>
      <c r="T26" s="146"/>
      <c r="U26" s="145"/>
      <c r="V26" s="145"/>
      <c r="W26" s="145"/>
      <c r="X26" s="145"/>
      <c r="Y26" s="144"/>
      <c r="Z26" s="146"/>
      <c r="AA26" s="145"/>
      <c r="AB26" s="145"/>
      <c r="AC26" s="145"/>
      <c r="AD26" s="145"/>
      <c r="AE26" s="144"/>
    </row>
    <row r="27" spans="1:38" s="85" customFormat="1" ht="24.95" customHeight="1">
      <c r="A27" s="506"/>
      <c r="B27" s="161"/>
      <c r="C27" s="160"/>
      <c r="D27" s="160"/>
      <c r="E27" s="160"/>
      <c r="F27" s="160"/>
      <c r="G27" s="159"/>
      <c r="H27" s="158"/>
      <c r="I27" s="157"/>
      <c r="J27" s="157"/>
      <c r="K27" s="157"/>
      <c r="L27" s="157"/>
      <c r="M27" s="156"/>
      <c r="N27" s="158"/>
      <c r="O27" s="157"/>
      <c r="P27" s="157"/>
      <c r="Q27" s="157"/>
      <c r="R27" s="157"/>
      <c r="S27" s="156"/>
      <c r="T27" s="158"/>
      <c r="U27" s="157"/>
      <c r="V27" s="157"/>
      <c r="W27" s="157"/>
      <c r="X27" s="157"/>
      <c r="Y27" s="156"/>
      <c r="Z27" s="158"/>
      <c r="AA27" s="157"/>
      <c r="AB27" s="157"/>
      <c r="AC27" s="157"/>
      <c r="AD27" s="157"/>
      <c r="AE27" s="156"/>
    </row>
    <row r="28" spans="1:38" s="85" customFormat="1" ht="24.95" customHeight="1">
      <c r="A28" s="506"/>
      <c r="B28" s="155"/>
      <c r="C28" s="154"/>
      <c r="D28" s="154"/>
      <c r="E28" s="154"/>
      <c r="F28" s="154"/>
      <c r="G28" s="153"/>
      <c r="H28" s="152"/>
      <c r="I28" s="151"/>
      <c r="J28" s="151"/>
      <c r="K28" s="151"/>
      <c r="L28" s="151"/>
      <c r="M28" s="150"/>
      <c r="N28" s="152"/>
      <c r="O28" s="151"/>
      <c r="P28" s="151"/>
      <c r="Q28" s="151"/>
      <c r="R28" s="151"/>
      <c r="S28" s="150"/>
      <c r="T28" s="152"/>
      <c r="U28" s="151"/>
      <c r="V28" s="151"/>
      <c r="W28" s="151"/>
      <c r="X28" s="151"/>
      <c r="Y28" s="150"/>
      <c r="Z28" s="152"/>
      <c r="AA28" s="151"/>
      <c r="AB28" s="151"/>
      <c r="AC28" s="151"/>
      <c r="AD28" s="151"/>
      <c r="AE28" s="150"/>
    </row>
    <row r="29" spans="1:38" s="85" customFormat="1" ht="24.95" customHeight="1">
      <c r="A29" s="506"/>
      <c r="B29" s="149"/>
      <c r="C29" s="148"/>
      <c r="D29" s="148"/>
      <c r="E29" s="148"/>
      <c r="F29" s="148"/>
      <c r="G29" s="147"/>
      <c r="H29" s="146"/>
      <c r="I29" s="145"/>
      <c r="J29" s="145"/>
      <c r="K29" s="145"/>
      <c r="L29" s="145"/>
      <c r="M29" s="144"/>
      <c r="N29" s="146"/>
      <c r="O29" s="145"/>
      <c r="P29" s="145"/>
      <c r="Q29" s="145"/>
      <c r="R29" s="145"/>
      <c r="S29" s="144"/>
      <c r="T29" s="146"/>
      <c r="U29" s="145"/>
      <c r="V29" s="145"/>
      <c r="W29" s="145"/>
      <c r="X29" s="145"/>
      <c r="Y29" s="144"/>
      <c r="Z29" s="146"/>
      <c r="AA29" s="145"/>
      <c r="AB29" s="145"/>
      <c r="AC29" s="145"/>
      <c r="AD29" s="145"/>
      <c r="AE29" s="144"/>
    </row>
    <row r="30" spans="1:38" s="85" customFormat="1" ht="24.95" customHeight="1">
      <c r="A30" s="506"/>
      <c r="B30" s="161"/>
      <c r="C30" s="160"/>
      <c r="D30" s="160"/>
      <c r="E30" s="160"/>
      <c r="F30" s="160"/>
      <c r="G30" s="159"/>
      <c r="H30" s="158"/>
      <c r="I30" s="157"/>
      <c r="J30" s="157"/>
      <c r="K30" s="157"/>
      <c r="L30" s="157"/>
      <c r="M30" s="156"/>
      <c r="N30" s="158"/>
      <c r="O30" s="157"/>
      <c r="P30" s="157"/>
      <c r="Q30" s="157"/>
      <c r="R30" s="157"/>
      <c r="S30" s="156"/>
      <c r="T30" s="158"/>
      <c r="U30" s="157"/>
      <c r="V30" s="157"/>
      <c r="W30" s="157"/>
      <c r="X30" s="157"/>
      <c r="Y30" s="156"/>
      <c r="Z30" s="158"/>
      <c r="AA30" s="157"/>
      <c r="AB30" s="157"/>
      <c r="AC30" s="157"/>
      <c r="AD30" s="157"/>
      <c r="AE30" s="156"/>
    </row>
    <row r="31" spans="1:38" s="85" customFormat="1" ht="24.95" customHeight="1">
      <c r="A31" s="506"/>
      <c r="B31" s="155"/>
      <c r="C31" s="154"/>
      <c r="D31" s="154"/>
      <c r="E31" s="154"/>
      <c r="F31" s="154"/>
      <c r="G31" s="153"/>
      <c r="H31" s="152"/>
      <c r="I31" s="151"/>
      <c r="J31" s="151"/>
      <c r="K31" s="151"/>
      <c r="L31" s="151"/>
      <c r="M31" s="150"/>
      <c r="N31" s="152"/>
      <c r="O31" s="151"/>
      <c r="P31" s="151"/>
      <c r="Q31" s="151"/>
      <c r="R31" s="151"/>
      <c r="S31" s="150"/>
      <c r="T31" s="152"/>
      <c r="U31" s="151"/>
      <c r="V31" s="151"/>
      <c r="W31" s="151"/>
      <c r="X31" s="151"/>
      <c r="Y31" s="150"/>
      <c r="Z31" s="152"/>
      <c r="AA31" s="151"/>
      <c r="AB31" s="151"/>
      <c r="AC31" s="151"/>
      <c r="AD31" s="151"/>
      <c r="AE31" s="150"/>
    </row>
    <row r="32" spans="1:38" s="85" customFormat="1" ht="24.95" customHeight="1">
      <c r="A32" s="506"/>
      <c r="B32" s="149"/>
      <c r="C32" s="148"/>
      <c r="D32" s="148"/>
      <c r="E32" s="148"/>
      <c r="F32" s="148"/>
      <c r="G32" s="147"/>
      <c r="H32" s="146"/>
      <c r="I32" s="145"/>
      <c r="J32" s="145"/>
      <c r="K32" s="145"/>
      <c r="L32" s="145"/>
      <c r="M32" s="144"/>
      <c r="N32" s="146"/>
      <c r="O32" s="145"/>
      <c r="P32" s="145"/>
      <c r="Q32" s="145"/>
      <c r="R32" s="145"/>
      <c r="S32" s="144"/>
      <c r="T32" s="146"/>
      <c r="U32" s="145"/>
      <c r="V32" s="145"/>
      <c r="W32" s="145"/>
      <c r="X32" s="145"/>
      <c r="Y32" s="144"/>
      <c r="Z32" s="146"/>
      <c r="AA32" s="145"/>
      <c r="AB32" s="145"/>
      <c r="AC32" s="145"/>
      <c r="AD32" s="145"/>
      <c r="AE32" s="144"/>
    </row>
    <row r="33" spans="1:31" s="85" customFormat="1" ht="24.95" customHeight="1">
      <c r="A33" s="506"/>
      <c r="B33" s="161"/>
      <c r="C33" s="160"/>
      <c r="D33" s="160"/>
      <c r="E33" s="160"/>
      <c r="F33" s="160"/>
      <c r="G33" s="159"/>
      <c r="H33" s="158"/>
      <c r="I33" s="157"/>
      <c r="J33" s="157"/>
      <c r="K33" s="157"/>
      <c r="L33" s="157"/>
      <c r="M33" s="156"/>
      <c r="N33" s="158"/>
      <c r="O33" s="157"/>
      <c r="P33" s="157"/>
      <c r="Q33" s="157"/>
      <c r="R33" s="157"/>
      <c r="S33" s="156"/>
      <c r="T33" s="158"/>
      <c r="U33" s="157"/>
      <c r="V33" s="157"/>
      <c r="W33" s="157"/>
      <c r="X33" s="157"/>
      <c r="Y33" s="156"/>
      <c r="Z33" s="158"/>
      <c r="AA33" s="157"/>
      <c r="AB33" s="157"/>
      <c r="AC33" s="157"/>
      <c r="AD33" s="157"/>
      <c r="AE33" s="156"/>
    </row>
    <row r="34" spans="1:31" s="85" customFormat="1" ht="24.95" customHeight="1">
      <c r="A34" s="506"/>
      <c r="B34" s="155"/>
      <c r="C34" s="154"/>
      <c r="D34" s="154"/>
      <c r="E34" s="154"/>
      <c r="F34" s="154"/>
      <c r="G34" s="153"/>
      <c r="H34" s="152"/>
      <c r="I34" s="151"/>
      <c r="J34" s="151"/>
      <c r="K34" s="151"/>
      <c r="L34" s="151"/>
      <c r="M34" s="150"/>
      <c r="N34" s="152"/>
      <c r="O34" s="151"/>
      <c r="P34" s="151"/>
      <c r="Q34" s="151"/>
      <c r="R34" s="151"/>
      <c r="S34" s="150"/>
      <c r="T34" s="152"/>
      <c r="U34" s="151"/>
      <c r="V34" s="151"/>
      <c r="W34" s="151"/>
      <c r="X34" s="151"/>
      <c r="Y34" s="150"/>
      <c r="Z34" s="152"/>
      <c r="AA34" s="151"/>
      <c r="AB34" s="151"/>
      <c r="AC34" s="151"/>
      <c r="AD34" s="151"/>
      <c r="AE34" s="150"/>
    </row>
    <row r="35" spans="1:31" s="85" customFormat="1" ht="24.95" customHeight="1">
      <c r="A35" s="507"/>
      <c r="B35" s="149"/>
      <c r="C35" s="148"/>
      <c r="D35" s="148"/>
      <c r="E35" s="148"/>
      <c r="F35" s="148"/>
      <c r="G35" s="147"/>
      <c r="H35" s="146"/>
      <c r="I35" s="145"/>
      <c r="J35" s="145"/>
      <c r="K35" s="145"/>
      <c r="L35" s="145"/>
      <c r="M35" s="144"/>
      <c r="N35" s="146"/>
      <c r="O35" s="145"/>
      <c r="P35" s="145"/>
      <c r="Q35" s="145"/>
      <c r="R35" s="145"/>
      <c r="S35" s="144"/>
      <c r="T35" s="146"/>
      <c r="U35" s="145"/>
      <c r="V35" s="145"/>
      <c r="W35" s="145"/>
      <c r="X35" s="145"/>
      <c r="Y35" s="144"/>
      <c r="Z35" s="146"/>
      <c r="AA35" s="145"/>
      <c r="AB35" s="145"/>
      <c r="AC35" s="145"/>
      <c r="AD35" s="145"/>
      <c r="AE35" s="144"/>
    </row>
    <row r="36" spans="1:31" s="85" customFormat="1" ht="20.25" customHeight="1">
      <c r="A36" s="493" t="s">
        <v>394</v>
      </c>
      <c r="B36" s="510" t="s">
        <v>393</v>
      </c>
      <c r="C36" s="510"/>
      <c r="D36" s="142"/>
      <c r="E36" s="491" t="s">
        <v>392</v>
      </c>
      <c r="F36" s="495"/>
      <c r="G36" s="496"/>
      <c r="H36" s="522" t="s">
        <v>393</v>
      </c>
      <c r="I36" s="510"/>
      <c r="J36" s="142"/>
      <c r="K36" s="491" t="s">
        <v>392</v>
      </c>
      <c r="L36" s="495"/>
      <c r="M36" s="496"/>
      <c r="N36" s="522" t="s">
        <v>393</v>
      </c>
      <c r="O36" s="510"/>
      <c r="P36" s="142"/>
      <c r="Q36" s="491" t="s">
        <v>392</v>
      </c>
      <c r="R36" s="495"/>
      <c r="S36" s="496"/>
      <c r="T36" s="523" t="s">
        <v>393</v>
      </c>
      <c r="U36" s="523"/>
      <c r="V36" s="143"/>
      <c r="W36" s="516" t="s">
        <v>392</v>
      </c>
      <c r="X36" s="495"/>
      <c r="Y36" s="496"/>
      <c r="Z36" s="522" t="s">
        <v>393</v>
      </c>
      <c r="AA36" s="510"/>
      <c r="AB36" s="142"/>
      <c r="AC36" s="491" t="s">
        <v>392</v>
      </c>
      <c r="AD36" s="495"/>
      <c r="AE36" s="496"/>
    </row>
    <row r="37" spans="1:31" s="85" customFormat="1" ht="17.25" thickBot="1">
      <c r="A37" s="494"/>
      <c r="B37" s="503" t="s">
        <v>391</v>
      </c>
      <c r="C37" s="504"/>
      <c r="D37" s="141"/>
      <c r="E37" s="492"/>
      <c r="F37" s="497"/>
      <c r="G37" s="498"/>
      <c r="H37" s="518" t="s">
        <v>391</v>
      </c>
      <c r="I37" s="504"/>
      <c r="J37" s="141"/>
      <c r="K37" s="492"/>
      <c r="L37" s="497"/>
      <c r="M37" s="498"/>
      <c r="N37" s="518" t="s">
        <v>391</v>
      </c>
      <c r="O37" s="504"/>
      <c r="P37" s="141"/>
      <c r="Q37" s="492"/>
      <c r="R37" s="497"/>
      <c r="S37" s="498"/>
      <c r="T37" s="519" t="s">
        <v>391</v>
      </c>
      <c r="U37" s="519"/>
      <c r="V37" s="140"/>
      <c r="W37" s="517"/>
      <c r="X37" s="497"/>
      <c r="Y37" s="498"/>
      <c r="Z37" s="520" t="s">
        <v>391</v>
      </c>
      <c r="AA37" s="521"/>
      <c r="AB37" s="139"/>
      <c r="AC37" s="491"/>
      <c r="AD37" s="497"/>
      <c r="AE37" s="498"/>
    </row>
    <row r="38" spans="1:31" s="85" customFormat="1" ht="62.25" customHeight="1">
      <c r="A38" s="126" t="s">
        <v>390</v>
      </c>
      <c r="B38" s="126"/>
      <c r="C38" s="126"/>
      <c r="D38" s="486" t="s">
        <v>389</v>
      </c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126"/>
      <c r="Z38" s="138"/>
      <c r="AA38" s="137"/>
      <c r="AB38" s="137"/>
      <c r="AC38" s="137"/>
      <c r="AD38" s="137"/>
      <c r="AE38" s="136"/>
    </row>
    <row r="39" spans="1:31" s="127" customFormat="1" ht="16.5" customHeight="1">
      <c r="A39" s="486" t="s">
        <v>388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90"/>
      <c r="Z39" s="135"/>
      <c r="AA39" s="133"/>
      <c r="AB39" s="133"/>
      <c r="AC39" s="133"/>
      <c r="AD39" s="133"/>
      <c r="AE39" s="132"/>
    </row>
    <row r="40" spans="1:31" s="127" customFormat="1" ht="16.5" customHeight="1">
      <c r="A40" s="486" t="s">
        <v>387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90"/>
      <c r="Z40" s="134"/>
      <c r="AA40" s="133"/>
      <c r="AB40" s="133"/>
      <c r="AC40" s="133"/>
      <c r="AD40" s="133"/>
      <c r="AE40" s="132"/>
    </row>
    <row r="41" spans="1:31" s="127" customFormat="1" ht="16.5" customHeight="1" thickBot="1">
      <c r="A41" s="486" t="s">
        <v>386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90"/>
      <c r="Z41" s="131"/>
      <c r="AA41" s="130"/>
      <c r="AB41" s="130"/>
      <c r="AC41" s="130"/>
      <c r="AD41" s="130"/>
      <c r="AE41" s="129"/>
    </row>
    <row r="42" spans="1:31" s="127" customFormat="1" ht="16.5" customHeight="1">
      <c r="A42" s="486" t="s">
        <v>385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128"/>
      <c r="AA42" s="128"/>
      <c r="AB42" s="128"/>
      <c r="AC42" s="128"/>
      <c r="AD42" s="128"/>
      <c r="AE42" s="128"/>
    </row>
    <row r="43" spans="1:31" s="127" customFormat="1" ht="16.5" customHeight="1">
      <c r="A43" s="486" t="s">
        <v>384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128"/>
      <c r="AA43" s="128"/>
      <c r="AB43" s="128"/>
      <c r="AC43" s="128"/>
      <c r="AD43" s="128"/>
      <c r="AE43" s="128"/>
    </row>
    <row r="44" spans="1:31" s="85" customFormat="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</row>
  </sheetData>
  <mergeCells count="56">
    <mergeCell ref="H36:I36"/>
    <mergeCell ref="H5:H14"/>
    <mergeCell ref="A5:A14"/>
    <mergeCell ref="B5:B14"/>
    <mergeCell ref="B15:B20"/>
    <mergeCell ref="B21:B23"/>
    <mergeCell ref="A36:A37"/>
    <mergeCell ref="A24:A35"/>
    <mergeCell ref="AB3:AE3"/>
    <mergeCell ref="N3:O3"/>
    <mergeCell ref="T3:U3"/>
    <mergeCell ref="J3:M3"/>
    <mergeCell ref="Z3:AA3"/>
    <mergeCell ref="T5:T14"/>
    <mergeCell ref="Z15:Z20"/>
    <mergeCell ref="Z21:Z23"/>
    <mergeCell ref="D3:G3"/>
    <mergeCell ref="N21:N23"/>
    <mergeCell ref="T15:T20"/>
    <mergeCell ref="N15:N20"/>
    <mergeCell ref="Z5:Z14"/>
    <mergeCell ref="H21:H23"/>
    <mergeCell ref="V3:Y3"/>
    <mergeCell ref="H3:I3"/>
    <mergeCell ref="B3:C3"/>
    <mergeCell ref="T21:T23"/>
    <mergeCell ref="A21:A23"/>
    <mergeCell ref="A15:A20"/>
    <mergeCell ref="A43:Y43"/>
    <mergeCell ref="D38:X38"/>
    <mergeCell ref="A39:Y39"/>
    <mergeCell ref="P3:S3"/>
    <mergeCell ref="E36:E37"/>
    <mergeCell ref="N37:O37"/>
    <mergeCell ref="T37:U37"/>
    <mergeCell ref="H15:H20"/>
    <mergeCell ref="F36:G37"/>
    <mergeCell ref="L36:M37"/>
    <mergeCell ref="T36:U36"/>
    <mergeCell ref="N5:N14"/>
    <mergeCell ref="AD36:AE37"/>
    <mergeCell ref="K36:K37"/>
    <mergeCell ref="A40:Y40"/>
    <mergeCell ref="A41:Y41"/>
    <mergeCell ref="A42:Y42"/>
    <mergeCell ref="Z37:AA37"/>
    <mergeCell ref="AC36:AC37"/>
    <mergeCell ref="B37:C37"/>
    <mergeCell ref="H37:I37"/>
    <mergeCell ref="N36:O36"/>
    <mergeCell ref="Z36:AA36"/>
    <mergeCell ref="R36:S37"/>
    <mergeCell ref="X36:Y37"/>
    <mergeCell ref="W36:W37"/>
    <mergeCell ref="Q36:Q37"/>
    <mergeCell ref="B36:C36"/>
  </mergeCells>
  <phoneticPr fontId="22" type="noConversion"/>
  <printOptions horizontalCentered="1" verticalCentered="1"/>
  <pageMargins left="0" right="0" top="0" bottom="0" header="0" footer="0"/>
  <pageSetup paperSize="25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showZeros="0" view="pageBreakPreview" topLeftCell="A28" zoomScale="85" zoomScaleSheetLayoutView="85" workbookViewId="0">
      <selection sqref="A1:AE45"/>
    </sheetView>
  </sheetViews>
  <sheetFormatPr defaultColWidth="9.375" defaultRowHeight="19.5"/>
  <cols>
    <col min="1" max="1" width="6.5" style="9" customWidth="1"/>
    <col min="2" max="2" width="7.875" style="15" customWidth="1"/>
    <col min="3" max="3" width="9.75" style="7" customWidth="1"/>
    <col min="4" max="4" width="7.25" style="7" customWidth="1"/>
    <col min="5" max="5" width="6.875" style="7" customWidth="1"/>
    <col min="6" max="7" width="12.25" style="7" customWidth="1"/>
    <col min="8" max="8" width="7.875" style="8" customWidth="1"/>
    <col min="9" max="9" width="9.5" style="9" customWidth="1"/>
    <col min="10" max="10" width="6.25" style="9" customWidth="1"/>
    <col min="11" max="11" width="6.875" style="9" customWidth="1"/>
    <col min="12" max="13" width="12.75" style="9" customWidth="1"/>
    <col min="14" max="14" width="7.875" style="8" customWidth="1"/>
    <col min="15" max="15" width="10.25" style="9" customWidth="1"/>
    <col min="16" max="16" width="5.625" style="9" customWidth="1"/>
    <col min="17" max="17" width="7.75" style="9" customWidth="1"/>
    <col min="18" max="19" width="11" style="9" customWidth="1"/>
    <col min="20" max="20" width="7.875" style="9" customWidth="1"/>
    <col min="21" max="21" width="7.75" style="8" customWidth="1"/>
    <col min="22" max="23" width="6.5" style="9" customWidth="1"/>
    <col min="24" max="25" width="8.5" style="8" customWidth="1"/>
    <col min="26" max="26" width="7.875" style="9" customWidth="1"/>
    <col min="27" max="27" width="8.5" style="9" bestFit="1" customWidth="1"/>
    <col min="28" max="28" width="5" style="8" customWidth="1"/>
    <col min="29" max="29" width="7.375" style="9" customWidth="1"/>
    <col min="30" max="30" width="8.5" style="9" customWidth="1"/>
    <col min="31" max="31" width="5.625" style="9" customWidth="1"/>
    <col min="32" max="32" width="5.875" style="9" customWidth="1"/>
    <col min="33" max="33" width="6.875" style="9" customWidth="1"/>
    <col min="34" max="34" width="9.5" style="15" bestFit="1" customWidth="1"/>
    <col min="35" max="16384" width="9.375" style="7"/>
  </cols>
  <sheetData>
    <row r="1" spans="1:40" s="1" customFormat="1" ht="28.15" customHeight="1">
      <c r="C1" s="87" t="s">
        <v>79</v>
      </c>
      <c r="K1" s="1" t="s">
        <v>410</v>
      </c>
    </row>
    <row r="2" spans="1:40" s="2" customFormat="1">
      <c r="B2" s="3" t="s">
        <v>405</v>
      </c>
      <c r="C2" s="4">
        <v>1100</v>
      </c>
      <c r="D2" s="5" t="s">
        <v>404</v>
      </c>
      <c r="E2" s="5"/>
      <c r="F2" s="6"/>
      <c r="G2" s="6"/>
      <c r="I2" s="2" t="s">
        <v>403</v>
      </c>
      <c r="K2" s="5"/>
      <c r="L2" s="5"/>
      <c r="M2" s="5"/>
      <c r="Q2" s="5"/>
      <c r="R2" s="5"/>
      <c r="S2" s="5"/>
      <c r="U2" s="13" t="s">
        <v>402</v>
      </c>
      <c r="V2" s="13"/>
      <c r="W2" s="13"/>
      <c r="X2" s="13"/>
      <c r="Y2" s="13"/>
      <c r="Z2" s="13"/>
      <c r="AA2" s="21" t="s">
        <v>401</v>
      </c>
      <c r="AN2" s="5"/>
    </row>
    <row r="3" spans="1:40" s="59" customFormat="1" ht="16.5">
      <c r="A3" s="105" t="s">
        <v>400</v>
      </c>
      <c r="B3" s="509">
        <v>44194</v>
      </c>
      <c r="C3" s="509"/>
      <c r="D3" s="538">
        <v>44194</v>
      </c>
      <c r="E3" s="538"/>
      <c r="F3" s="538"/>
      <c r="G3" s="538"/>
      <c r="H3" s="509">
        <v>44195</v>
      </c>
      <c r="I3" s="509"/>
      <c r="J3" s="538">
        <v>44195</v>
      </c>
      <c r="K3" s="538"/>
      <c r="L3" s="538"/>
      <c r="M3" s="538"/>
      <c r="N3" s="509">
        <v>44196</v>
      </c>
      <c r="O3" s="509"/>
      <c r="P3" s="538">
        <v>44196</v>
      </c>
      <c r="Q3" s="538"/>
      <c r="R3" s="538"/>
      <c r="S3" s="538"/>
      <c r="T3" s="509"/>
      <c r="U3" s="509"/>
      <c r="V3" s="538"/>
      <c r="W3" s="538"/>
      <c r="X3" s="538"/>
      <c r="Y3" s="538"/>
      <c r="Z3" s="509"/>
      <c r="AA3" s="509"/>
      <c r="AB3" s="538"/>
      <c r="AC3" s="538"/>
      <c r="AD3" s="538"/>
      <c r="AE3" s="538"/>
    </row>
    <row r="4" spans="1:40" s="163" customFormat="1" ht="49.5">
      <c r="A4" s="166" t="s">
        <v>399</v>
      </c>
      <c r="B4" s="103" t="s">
        <v>237</v>
      </c>
      <c r="C4" s="103" t="s">
        <v>236</v>
      </c>
      <c r="D4" s="103" t="s">
        <v>235</v>
      </c>
      <c r="E4" s="103" t="s">
        <v>234</v>
      </c>
      <c r="F4" s="103" t="s">
        <v>397</v>
      </c>
      <c r="G4" s="102" t="s">
        <v>398</v>
      </c>
      <c r="H4" s="103" t="s">
        <v>237</v>
      </c>
      <c r="I4" s="103" t="s">
        <v>236</v>
      </c>
      <c r="J4" s="103" t="s">
        <v>235</v>
      </c>
      <c r="K4" s="103" t="s">
        <v>234</v>
      </c>
      <c r="L4" s="103" t="s">
        <v>397</v>
      </c>
      <c r="M4" s="103" t="s">
        <v>396</v>
      </c>
      <c r="N4" s="103" t="s">
        <v>237</v>
      </c>
      <c r="O4" s="103" t="s">
        <v>236</v>
      </c>
      <c r="P4" s="103" t="s">
        <v>235</v>
      </c>
      <c r="Q4" s="103" t="s">
        <v>234</v>
      </c>
      <c r="R4" s="103" t="s">
        <v>397</v>
      </c>
      <c r="S4" s="103" t="s">
        <v>396</v>
      </c>
      <c r="T4" s="103" t="s">
        <v>237</v>
      </c>
      <c r="U4" s="103" t="s">
        <v>236</v>
      </c>
      <c r="V4" s="103" t="s">
        <v>235</v>
      </c>
      <c r="W4" s="103" t="s">
        <v>234</v>
      </c>
      <c r="X4" s="103" t="s">
        <v>397</v>
      </c>
      <c r="Y4" s="103" t="s">
        <v>396</v>
      </c>
      <c r="Z4" s="103" t="s">
        <v>237</v>
      </c>
      <c r="AA4" s="103" t="s">
        <v>236</v>
      </c>
      <c r="AB4" s="103" t="s">
        <v>235</v>
      </c>
      <c r="AC4" s="103" t="s">
        <v>234</v>
      </c>
      <c r="AD4" s="103" t="s">
        <v>397</v>
      </c>
      <c r="AE4" s="103" t="s">
        <v>396</v>
      </c>
      <c r="AH4" s="164"/>
    </row>
    <row r="5" spans="1:40" s="163" customFormat="1">
      <c r="A5" s="499" t="s">
        <v>411</v>
      </c>
      <c r="B5" s="499" t="s">
        <v>149</v>
      </c>
      <c r="C5" s="174" t="s">
        <v>41</v>
      </c>
      <c r="D5" s="174">
        <v>81</v>
      </c>
      <c r="E5" s="174">
        <v>90</v>
      </c>
      <c r="F5" s="103" t="s">
        <v>68</v>
      </c>
      <c r="G5" s="102"/>
      <c r="H5" s="499" t="s">
        <v>416</v>
      </c>
      <c r="I5" s="226" t="s">
        <v>383</v>
      </c>
      <c r="J5" s="226">
        <v>198</v>
      </c>
      <c r="K5" s="249">
        <f>J5*1050/1000</f>
        <v>207.9</v>
      </c>
      <c r="L5" s="103"/>
      <c r="M5" s="103"/>
      <c r="N5" s="499" t="s">
        <v>153</v>
      </c>
      <c r="O5" s="162" t="s">
        <v>417</v>
      </c>
      <c r="P5" s="162">
        <v>81.818181818181813</v>
      </c>
      <c r="Q5" s="168">
        <v>90</v>
      </c>
      <c r="R5" s="103" t="s">
        <v>71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H5" s="164"/>
    </row>
    <row r="6" spans="1:40" s="163" customFormat="1">
      <c r="A6" s="500"/>
      <c r="B6" s="500"/>
      <c r="C6" s="174" t="s">
        <v>6</v>
      </c>
      <c r="D6" s="174">
        <v>40</v>
      </c>
      <c r="E6" s="174">
        <v>44</v>
      </c>
      <c r="F6" s="27" t="s">
        <v>58</v>
      </c>
      <c r="G6" s="102"/>
      <c r="H6" s="500"/>
      <c r="I6" s="226" t="s">
        <v>207</v>
      </c>
      <c r="J6" s="226">
        <v>38</v>
      </c>
      <c r="K6" s="249">
        <f t="shared" ref="K6:K15" si="0">J6*1050/1000</f>
        <v>39.9</v>
      </c>
      <c r="L6" s="162" t="s">
        <v>61</v>
      </c>
      <c r="M6" s="103"/>
      <c r="N6" s="500"/>
      <c r="O6" s="162" t="s">
        <v>39</v>
      </c>
      <c r="P6" s="162">
        <v>4.418181818181818</v>
      </c>
      <c r="Q6" s="168">
        <v>4.8600000000000003</v>
      </c>
      <c r="R6" s="162">
        <v>0</v>
      </c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H6" s="164"/>
    </row>
    <row r="7" spans="1:40" s="163" customFormat="1">
      <c r="A7" s="500"/>
      <c r="B7" s="500"/>
      <c r="C7" s="174" t="s">
        <v>7</v>
      </c>
      <c r="D7" s="174">
        <v>14</v>
      </c>
      <c r="E7" s="174">
        <v>15</v>
      </c>
      <c r="F7" s="27" t="s">
        <v>58</v>
      </c>
      <c r="G7" s="102"/>
      <c r="H7" s="500"/>
      <c r="I7" s="226" t="s">
        <v>382</v>
      </c>
      <c r="J7" s="226">
        <v>10</v>
      </c>
      <c r="K7" s="249">
        <f t="shared" si="0"/>
        <v>10.5</v>
      </c>
      <c r="L7" s="103"/>
      <c r="M7" s="103"/>
      <c r="N7" s="500"/>
      <c r="O7" s="162" t="s">
        <v>6</v>
      </c>
      <c r="P7" s="162">
        <v>47.272727272727273</v>
      </c>
      <c r="Q7" s="168">
        <v>52</v>
      </c>
      <c r="R7" s="27" t="s">
        <v>58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H7" s="164"/>
    </row>
    <row r="8" spans="1:40" s="163" customFormat="1">
      <c r="A8" s="500"/>
      <c r="B8" s="500"/>
      <c r="C8" s="174" t="s">
        <v>377</v>
      </c>
      <c r="D8" s="174">
        <v>1</v>
      </c>
      <c r="E8" s="174">
        <v>1</v>
      </c>
      <c r="F8" s="174">
        <v>0</v>
      </c>
      <c r="G8" s="102"/>
      <c r="H8" s="500"/>
      <c r="I8" s="226" t="s">
        <v>381</v>
      </c>
      <c r="J8" s="226">
        <v>50</v>
      </c>
      <c r="K8" s="249">
        <f t="shared" si="0"/>
        <v>52.5</v>
      </c>
      <c r="L8" s="27" t="s">
        <v>58</v>
      </c>
      <c r="M8" s="103"/>
      <c r="N8" s="500"/>
      <c r="O8" s="162" t="s">
        <v>11</v>
      </c>
      <c r="P8" s="162">
        <v>6.3636363636363633</v>
      </c>
      <c r="Q8" s="168">
        <v>7</v>
      </c>
      <c r="R8" s="162">
        <v>0</v>
      </c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H8" s="164"/>
    </row>
    <row r="9" spans="1:40" s="14" customFormat="1" ht="19.899999999999999" customHeight="1">
      <c r="A9" s="500"/>
      <c r="B9" s="500"/>
      <c r="C9" s="174" t="s">
        <v>11</v>
      </c>
      <c r="D9" s="174">
        <v>4.5</v>
      </c>
      <c r="E9" s="174">
        <v>5</v>
      </c>
      <c r="F9" s="174">
        <v>0</v>
      </c>
      <c r="G9" s="174">
        <v>0</v>
      </c>
      <c r="H9" s="500"/>
      <c r="I9" s="226" t="s">
        <v>380</v>
      </c>
      <c r="J9" s="226">
        <v>10</v>
      </c>
      <c r="K9" s="249">
        <f t="shared" si="0"/>
        <v>10.5</v>
      </c>
      <c r="L9" s="162">
        <v>0</v>
      </c>
      <c r="M9" s="162"/>
      <c r="N9" s="500"/>
      <c r="O9" s="125"/>
      <c r="P9" s="125"/>
      <c r="Q9" s="125"/>
      <c r="R9" s="125"/>
      <c r="S9" s="162"/>
      <c r="T9" s="502">
        <v>0</v>
      </c>
      <c r="U9" s="162">
        <v>0</v>
      </c>
      <c r="V9" s="162">
        <v>0</v>
      </c>
      <c r="W9" s="162">
        <v>0</v>
      </c>
      <c r="X9" s="162">
        <v>0</v>
      </c>
      <c r="Y9" s="162"/>
      <c r="Z9" s="502">
        <v>0</v>
      </c>
      <c r="AA9" s="162">
        <v>0</v>
      </c>
      <c r="AB9" s="162">
        <v>0</v>
      </c>
      <c r="AC9" s="162">
        <v>0</v>
      </c>
      <c r="AD9" s="162">
        <v>0</v>
      </c>
      <c r="AE9" s="125"/>
    </row>
    <row r="10" spans="1:40" s="14" customFormat="1" ht="19.899999999999999" customHeight="1">
      <c r="A10" s="500"/>
      <c r="B10" s="500"/>
      <c r="C10" s="125"/>
      <c r="D10" s="125"/>
      <c r="E10" s="125"/>
      <c r="F10" s="125"/>
      <c r="G10" s="174">
        <v>0</v>
      </c>
      <c r="H10" s="500"/>
      <c r="I10" s="226" t="s">
        <v>378</v>
      </c>
      <c r="J10" s="226">
        <v>15</v>
      </c>
      <c r="K10" s="249">
        <f t="shared" si="0"/>
        <v>15.75</v>
      </c>
      <c r="L10" s="162">
        <v>0</v>
      </c>
      <c r="M10" s="162"/>
      <c r="N10" s="500"/>
      <c r="O10" s="125"/>
      <c r="P10" s="125"/>
      <c r="Q10" s="125"/>
      <c r="R10" s="125"/>
      <c r="S10" s="162"/>
      <c r="T10" s="502"/>
      <c r="U10" s="162">
        <v>0</v>
      </c>
      <c r="V10" s="162">
        <v>0</v>
      </c>
      <c r="W10" s="162">
        <v>0</v>
      </c>
      <c r="X10" s="162">
        <v>0</v>
      </c>
      <c r="Y10" s="162"/>
      <c r="Z10" s="502"/>
      <c r="AA10" s="162">
        <v>0</v>
      </c>
      <c r="AB10" s="162">
        <v>0</v>
      </c>
      <c r="AC10" s="162">
        <v>0</v>
      </c>
      <c r="AD10" s="162">
        <v>0</v>
      </c>
      <c r="AE10" s="125"/>
    </row>
    <row r="11" spans="1:40" s="14" customFormat="1" ht="19.899999999999999" customHeight="1">
      <c r="A11" s="500"/>
      <c r="B11" s="500"/>
      <c r="C11" s="125"/>
      <c r="D11" s="125"/>
      <c r="E11" s="125"/>
      <c r="F11" s="125"/>
      <c r="G11" s="174">
        <v>0</v>
      </c>
      <c r="H11" s="500"/>
      <c r="I11" s="226" t="s">
        <v>211</v>
      </c>
      <c r="J11" s="226">
        <v>30</v>
      </c>
      <c r="K11" s="249">
        <f t="shared" si="0"/>
        <v>31.5</v>
      </c>
      <c r="L11" s="27" t="s">
        <v>58</v>
      </c>
      <c r="M11" s="162"/>
      <c r="N11" s="500"/>
      <c r="O11" s="125"/>
      <c r="P11" s="125"/>
      <c r="Q11" s="125"/>
      <c r="R11" s="125"/>
      <c r="S11" s="162"/>
      <c r="T11" s="502"/>
      <c r="U11" s="162">
        <v>0</v>
      </c>
      <c r="V11" s="162">
        <v>0</v>
      </c>
      <c r="W11" s="162">
        <v>0</v>
      </c>
      <c r="X11" s="162">
        <v>0</v>
      </c>
      <c r="Y11" s="162"/>
      <c r="Z11" s="502"/>
      <c r="AA11" s="162">
        <v>0</v>
      </c>
      <c r="AB11" s="162">
        <v>0</v>
      </c>
      <c r="AC11" s="162">
        <v>0</v>
      </c>
      <c r="AD11" s="162">
        <v>0</v>
      </c>
      <c r="AE11" s="125"/>
    </row>
    <row r="12" spans="1:40" s="14" customFormat="1" ht="19.899999999999999" customHeight="1">
      <c r="A12" s="500"/>
      <c r="B12" s="500"/>
      <c r="C12" s="125"/>
      <c r="D12" s="125"/>
      <c r="E12" s="125"/>
      <c r="F12" s="125"/>
      <c r="G12" s="174">
        <v>0</v>
      </c>
      <c r="H12" s="500"/>
      <c r="I12" s="226" t="s">
        <v>260</v>
      </c>
      <c r="J12" s="226">
        <v>1</v>
      </c>
      <c r="K12" s="249">
        <f t="shared" si="0"/>
        <v>1.05</v>
      </c>
      <c r="L12" s="162">
        <v>0</v>
      </c>
      <c r="M12" s="162"/>
      <c r="N12" s="500"/>
      <c r="O12" s="125"/>
      <c r="P12" s="125"/>
      <c r="Q12" s="125"/>
      <c r="R12" s="125"/>
      <c r="S12" s="162"/>
      <c r="T12" s="502"/>
      <c r="U12" s="162">
        <v>0</v>
      </c>
      <c r="V12" s="162">
        <v>0</v>
      </c>
      <c r="W12" s="162">
        <v>0</v>
      </c>
      <c r="X12" s="162">
        <v>0</v>
      </c>
      <c r="Y12" s="162"/>
      <c r="Z12" s="502"/>
      <c r="AA12" s="162">
        <v>0</v>
      </c>
      <c r="AB12" s="162">
        <v>0</v>
      </c>
      <c r="AC12" s="162">
        <v>0</v>
      </c>
      <c r="AD12" s="162">
        <v>0</v>
      </c>
      <c r="AE12" s="125"/>
    </row>
    <row r="13" spans="1:40" s="14" customFormat="1" ht="19.899999999999999" customHeight="1">
      <c r="A13" s="500"/>
      <c r="B13" s="500"/>
      <c r="C13" s="125"/>
      <c r="D13" s="125"/>
      <c r="E13" s="125"/>
      <c r="F13" s="125"/>
      <c r="G13" s="174">
        <v>0</v>
      </c>
      <c r="H13" s="500"/>
      <c r="I13" s="226" t="s">
        <v>265</v>
      </c>
      <c r="J13" s="226">
        <v>1</v>
      </c>
      <c r="K13" s="249">
        <f t="shared" si="0"/>
        <v>1.05</v>
      </c>
      <c r="L13" s="162">
        <v>0</v>
      </c>
      <c r="M13" s="162"/>
      <c r="N13" s="500"/>
      <c r="O13" s="162">
        <v>0</v>
      </c>
      <c r="P13" s="162">
        <v>0</v>
      </c>
      <c r="Q13" s="162">
        <v>0</v>
      </c>
      <c r="R13" s="162">
        <v>0</v>
      </c>
      <c r="S13" s="162"/>
      <c r="T13" s="502"/>
      <c r="U13" s="162">
        <v>0</v>
      </c>
      <c r="V13" s="162">
        <v>0</v>
      </c>
      <c r="W13" s="162">
        <v>0</v>
      </c>
      <c r="X13" s="162">
        <v>0</v>
      </c>
      <c r="Y13" s="162"/>
      <c r="Z13" s="502"/>
      <c r="AA13" s="162">
        <v>0</v>
      </c>
      <c r="AB13" s="162">
        <v>0</v>
      </c>
      <c r="AC13" s="162">
        <v>0</v>
      </c>
      <c r="AD13" s="162">
        <v>0</v>
      </c>
      <c r="AE13" s="125"/>
    </row>
    <row r="14" spans="1:40" s="14" customFormat="1" ht="19.899999999999999" customHeight="1">
      <c r="A14" s="500"/>
      <c r="B14" s="500"/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500"/>
      <c r="I14" s="226" t="s">
        <v>376</v>
      </c>
      <c r="J14" s="226">
        <v>8.7272727272727266</v>
      </c>
      <c r="K14" s="249">
        <f t="shared" si="0"/>
        <v>9.1636363636363622</v>
      </c>
      <c r="L14" s="162">
        <v>0</v>
      </c>
      <c r="M14" s="162"/>
      <c r="N14" s="500"/>
      <c r="O14" s="162">
        <v>0</v>
      </c>
      <c r="P14" s="162">
        <v>0</v>
      </c>
      <c r="Q14" s="162">
        <v>0</v>
      </c>
      <c r="R14" s="162">
        <v>0</v>
      </c>
      <c r="S14" s="162"/>
      <c r="T14" s="502"/>
      <c r="U14" s="162">
        <v>0</v>
      </c>
      <c r="V14" s="162">
        <v>0</v>
      </c>
      <c r="W14" s="162">
        <v>0</v>
      </c>
      <c r="X14" s="162">
        <v>0</v>
      </c>
      <c r="Y14" s="162"/>
      <c r="Z14" s="502"/>
      <c r="AA14" s="162">
        <v>0</v>
      </c>
      <c r="AB14" s="162">
        <v>0</v>
      </c>
      <c r="AC14" s="162">
        <v>0</v>
      </c>
      <c r="AD14" s="162">
        <v>0</v>
      </c>
      <c r="AE14" s="125"/>
    </row>
    <row r="15" spans="1:40" s="14" customFormat="1" ht="19.899999999999999" customHeight="1">
      <c r="A15" s="501"/>
      <c r="B15" s="501"/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501"/>
      <c r="I15" s="226" t="s">
        <v>375</v>
      </c>
      <c r="J15" s="226">
        <v>2</v>
      </c>
      <c r="K15" s="249">
        <f t="shared" si="0"/>
        <v>2.1</v>
      </c>
      <c r="L15" s="162">
        <v>0</v>
      </c>
      <c r="M15" s="162"/>
      <c r="N15" s="501"/>
      <c r="O15" s="162">
        <v>0</v>
      </c>
      <c r="P15" s="162">
        <v>0</v>
      </c>
      <c r="Q15" s="162">
        <v>0</v>
      </c>
      <c r="R15" s="162">
        <v>0</v>
      </c>
      <c r="S15" s="162"/>
      <c r="T15" s="502"/>
      <c r="U15" s="162">
        <v>0</v>
      </c>
      <c r="V15" s="162">
        <v>0</v>
      </c>
      <c r="W15" s="162">
        <v>0</v>
      </c>
      <c r="X15" s="162">
        <v>0</v>
      </c>
      <c r="Y15" s="162"/>
      <c r="Z15" s="502"/>
      <c r="AA15" s="162">
        <v>0</v>
      </c>
      <c r="AB15" s="162">
        <v>0</v>
      </c>
      <c r="AC15" s="162">
        <v>0</v>
      </c>
      <c r="AD15" s="162">
        <v>0</v>
      </c>
      <c r="AE15" s="125"/>
    </row>
    <row r="16" spans="1:40" s="14" customFormat="1" ht="19.899999999999999" customHeight="1">
      <c r="A16" s="502" t="s">
        <v>8</v>
      </c>
      <c r="B16" s="502" t="s">
        <v>588</v>
      </c>
      <c r="C16" s="174" t="s">
        <v>33</v>
      </c>
      <c r="D16" s="174">
        <v>94</v>
      </c>
      <c r="E16" s="174">
        <v>104</v>
      </c>
      <c r="F16" s="174">
        <v>0</v>
      </c>
      <c r="G16" s="174">
        <v>0</v>
      </c>
      <c r="H16" s="502" t="s">
        <v>418</v>
      </c>
      <c r="I16" s="162" t="s">
        <v>419</v>
      </c>
      <c r="J16" s="162">
        <v>60</v>
      </c>
      <c r="K16" s="168">
        <v>61.05</v>
      </c>
      <c r="L16" s="27" t="s">
        <v>57</v>
      </c>
      <c r="M16" s="162"/>
      <c r="N16" s="502" t="s">
        <v>77</v>
      </c>
      <c r="O16" s="162" t="s">
        <v>16</v>
      </c>
      <c r="P16" s="162">
        <v>55</v>
      </c>
      <c r="Q16" s="162">
        <v>60</v>
      </c>
      <c r="R16" s="27" t="s">
        <v>57</v>
      </c>
      <c r="S16" s="162"/>
      <c r="T16" s="502">
        <v>0</v>
      </c>
      <c r="U16" s="162">
        <v>0</v>
      </c>
      <c r="V16" s="162">
        <v>0</v>
      </c>
      <c r="W16" s="162">
        <v>0</v>
      </c>
      <c r="X16" s="162">
        <v>0</v>
      </c>
      <c r="Y16" s="162"/>
      <c r="Z16" s="502">
        <v>0</v>
      </c>
      <c r="AA16" s="162">
        <v>0</v>
      </c>
      <c r="AB16" s="162">
        <v>0</v>
      </c>
      <c r="AC16" s="162">
        <v>0</v>
      </c>
      <c r="AD16" s="162">
        <v>0</v>
      </c>
      <c r="AE16" s="125"/>
    </row>
    <row r="17" spans="1:31" s="14" customFormat="1" ht="19.899999999999999" customHeight="1">
      <c r="A17" s="502"/>
      <c r="B17" s="502"/>
      <c r="C17" s="174" t="s">
        <v>589</v>
      </c>
      <c r="D17" s="174">
        <v>10</v>
      </c>
      <c r="E17" s="174">
        <v>11</v>
      </c>
      <c r="F17" s="174">
        <v>0</v>
      </c>
      <c r="G17" s="174">
        <v>0</v>
      </c>
      <c r="H17" s="502"/>
      <c r="I17" s="162" t="s">
        <v>30</v>
      </c>
      <c r="J17" s="162">
        <v>0.5</v>
      </c>
      <c r="K17" s="168">
        <v>0.45500000000000002</v>
      </c>
      <c r="L17" s="162">
        <v>0</v>
      </c>
      <c r="M17" s="162"/>
      <c r="N17" s="502"/>
      <c r="O17" s="162" t="s">
        <v>11</v>
      </c>
      <c r="P17" s="162">
        <v>4.5</v>
      </c>
      <c r="Q17" s="168">
        <v>5</v>
      </c>
      <c r="R17" s="162">
        <v>0</v>
      </c>
      <c r="S17" s="162"/>
      <c r="T17" s="502"/>
      <c r="U17" s="162">
        <v>0</v>
      </c>
      <c r="V17" s="162">
        <v>0</v>
      </c>
      <c r="W17" s="162">
        <v>0</v>
      </c>
      <c r="X17" s="162">
        <v>0</v>
      </c>
      <c r="Y17" s="162"/>
      <c r="Z17" s="502"/>
      <c r="AA17" s="162">
        <v>0</v>
      </c>
      <c r="AB17" s="162">
        <v>0</v>
      </c>
      <c r="AC17" s="162">
        <v>0</v>
      </c>
      <c r="AD17" s="162">
        <v>0</v>
      </c>
      <c r="AE17" s="125"/>
    </row>
    <row r="18" spans="1:31" s="14" customFormat="1" ht="19.899999999999999" customHeight="1">
      <c r="A18" s="502"/>
      <c r="B18" s="502"/>
      <c r="C18" s="174" t="s">
        <v>48</v>
      </c>
      <c r="D18" s="174">
        <v>6</v>
      </c>
      <c r="E18" s="174">
        <v>7</v>
      </c>
      <c r="F18" s="174">
        <v>0</v>
      </c>
      <c r="G18" s="174">
        <v>0</v>
      </c>
      <c r="H18" s="502" t="s">
        <v>590</v>
      </c>
      <c r="I18" s="416" t="s">
        <v>420</v>
      </c>
      <c r="J18" s="416">
        <v>50</v>
      </c>
      <c r="K18" s="417">
        <v>55</v>
      </c>
      <c r="L18" s="162">
        <v>0</v>
      </c>
      <c r="M18" s="162"/>
      <c r="N18" s="502"/>
      <c r="O18" s="162" t="s">
        <v>43</v>
      </c>
      <c r="P18" s="162">
        <v>31</v>
      </c>
      <c r="Q18" s="162">
        <v>33.840000000000003</v>
      </c>
      <c r="R18" s="162">
        <v>0</v>
      </c>
      <c r="S18" s="162"/>
      <c r="T18" s="502"/>
      <c r="U18" s="162">
        <v>0</v>
      </c>
      <c r="V18" s="162">
        <v>0</v>
      </c>
      <c r="W18" s="162">
        <v>0</v>
      </c>
      <c r="X18" s="162">
        <v>0</v>
      </c>
      <c r="Y18" s="162"/>
      <c r="Z18" s="502"/>
      <c r="AA18" s="162">
        <v>0</v>
      </c>
      <c r="AB18" s="162">
        <v>0</v>
      </c>
      <c r="AC18" s="162">
        <v>0</v>
      </c>
      <c r="AD18" s="162">
        <v>0</v>
      </c>
      <c r="AE18" s="125"/>
    </row>
    <row r="19" spans="1:31" s="14" customFormat="1" ht="19.899999999999999" customHeight="1">
      <c r="A19" s="502"/>
      <c r="B19" s="502"/>
      <c r="C19" s="174" t="s">
        <v>60</v>
      </c>
      <c r="D19" s="174">
        <v>17.3</v>
      </c>
      <c r="E19" s="174">
        <v>19</v>
      </c>
      <c r="F19" s="162" t="s">
        <v>70</v>
      </c>
      <c r="G19" s="174">
        <v>0</v>
      </c>
      <c r="H19" s="502"/>
      <c r="I19" s="162">
        <v>0</v>
      </c>
      <c r="J19" s="162">
        <v>0</v>
      </c>
      <c r="K19" s="162">
        <v>0</v>
      </c>
      <c r="L19" s="162">
        <v>0</v>
      </c>
      <c r="M19" s="162"/>
      <c r="N19" s="502"/>
      <c r="O19" s="162" t="s">
        <v>60</v>
      </c>
      <c r="P19" s="162">
        <v>16</v>
      </c>
      <c r="Q19" s="162">
        <v>18</v>
      </c>
      <c r="R19" s="162" t="s">
        <v>70</v>
      </c>
      <c r="S19" s="162"/>
      <c r="T19" s="502"/>
      <c r="U19" s="162">
        <v>0</v>
      </c>
      <c r="V19" s="162">
        <v>0</v>
      </c>
      <c r="W19" s="162">
        <v>0</v>
      </c>
      <c r="X19" s="162">
        <v>0</v>
      </c>
      <c r="Y19" s="162"/>
      <c r="Z19" s="502"/>
      <c r="AA19" s="162">
        <v>0</v>
      </c>
      <c r="AB19" s="162">
        <v>0</v>
      </c>
      <c r="AC19" s="162">
        <v>0</v>
      </c>
      <c r="AD19" s="162">
        <v>0</v>
      </c>
      <c r="AE19" s="125"/>
    </row>
    <row r="20" spans="1:31" s="14" customFormat="1" ht="19.899999999999999" customHeight="1">
      <c r="A20" s="502"/>
      <c r="B20" s="502"/>
      <c r="C20" s="174" t="s">
        <v>11</v>
      </c>
      <c r="D20" s="174">
        <v>4.55</v>
      </c>
      <c r="E20" s="174">
        <v>5</v>
      </c>
      <c r="F20" s="174">
        <v>0</v>
      </c>
      <c r="G20" s="174">
        <v>0</v>
      </c>
      <c r="H20" s="499" t="s">
        <v>570</v>
      </c>
      <c r="I20" s="162" t="s">
        <v>571</v>
      </c>
      <c r="J20" s="162">
        <v>76.2</v>
      </c>
      <c r="K20" s="162">
        <v>80</v>
      </c>
      <c r="L20" s="162">
        <v>0</v>
      </c>
      <c r="M20" s="162"/>
      <c r="N20" s="502"/>
      <c r="O20" s="162" t="s">
        <v>14</v>
      </c>
      <c r="P20" s="162">
        <v>14</v>
      </c>
      <c r="Q20" s="162">
        <v>15</v>
      </c>
      <c r="R20" s="27" t="s">
        <v>58</v>
      </c>
      <c r="S20" s="162"/>
      <c r="T20" s="502"/>
      <c r="U20" s="162">
        <v>0</v>
      </c>
      <c r="V20" s="162">
        <v>0</v>
      </c>
      <c r="W20" s="162">
        <v>0</v>
      </c>
      <c r="X20" s="162">
        <v>0</v>
      </c>
      <c r="Y20" s="162"/>
      <c r="Z20" s="502"/>
      <c r="AA20" s="162">
        <v>0</v>
      </c>
      <c r="AB20" s="162">
        <v>0</v>
      </c>
      <c r="AC20" s="162">
        <v>0</v>
      </c>
      <c r="AD20" s="162">
        <v>0</v>
      </c>
      <c r="AE20" s="125"/>
    </row>
    <row r="21" spans="1:31" s="14" customFormat="1" ht="19.899999999999999" customHeight="1">
      <c r="A21" s="502"/>
      <c r="B21" s="502"/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500"/>
      <c r="I21" s="162">
        <v>0</v>
      </c>
      <c r="J21" s="162">
        <v>0</v>
      </c>
      <c r="K21" s="162">
        <v>0</v>
      </c>
      <c r="L21" s="162">
        <v>0</v>
      </c>
      <c r="M21" s="162"/>
      <c r="N21" s="502"/>
      <c r="O21" s="162">
        <v>0</v>
      </c>
      <c r="P21" s="162">
        <v>0</v>
      </c>
      <c r="Q21" s="162">
        <v>0</v>
      </c>
      <c r="R21" s="162">
        <v>0</v>
      </c>
      <c r="S21" s="162"/>
      <c r="T21" s="502"/>
      <c r="U21" s="162">
        <v>0</v>
      </c>
      <c r="V21" s="162">
        <v>0</v>
      </c>
      <c r="W21" s="162">
        <v>0</v>
      </c>
      <c r="X21" s="162">
        <v>0</v>
      </c>
      <c r="Y21" s="162"/>
      <c r="Z21" s="502"/>
      <c r="AA21" s="162">
        <v>0</v>
      </c>
      <c r="AB21" s="162">
        <v>0</v>
      </c>
      <c r="AC21" s="162">
        <v>0</v>
      </c>
      <c r="AD21" s="162">
        <v>0</v>
      </c>
      <c r="AE21" s="125"/>
    </row>
    <row r="22" spans="1:31" s="14" customFormat="1" ht="19.899999999999999" customHeight="1">
      <c r="A22" s="502" t="s">
        <v>84</v>
      </c>
      <c r="B22" s="502" t="s">
        <v>65</v>
      </c>
      <c r="C22" s="174" t="s">
        <v>66</v>
      </c>
      <c r="D22" s="174">
        <v>101</v>
      </c>
      <c r="E22" s="174">
        <v>111</v>
      </c>
      <c r="F22" s="27" t="s">
        <v>58</v>
      </c>
      <c r="G22" s="174">
        <v>0</v>
      </c>
      <c r="H22" s="500"/>
      <c r="I22" s="162"/>
      <c r="J22" s="162"/>
      <c r="K22" s="168"/>
      <c r="L22" s="162"/>
      <c r="M22" s="162"/>
      <c r="N22" s="502" t="s">
        <v>47</v>
      </c>
      <c r="O22" s="162" t="s">
        <v>47</v>
      </c>
      <c r="P22" s="162">
        <v>104.54545454545455</v>
      </c>
      <c r="Q22" s="162">
        <v>115</v>
      </c>
      <c r="R22" s="162" t="s">
        <v>21</v>
      </c>
      <c r="S22" s="162"/>
      <c r="T22" s="502">
        <v>0</v>
      </c>
      <c r="U22" s="162">
        <v>0</v>
      </c>
      <c r="V22" s="162">
        <v>0</v>
      </c>
      <c r="W22" s="162">
        <v>0</v>
      </c>
      <c r="X22" s="162">
        <v>0</v>
      </c>
      <c r="Y22" s="162"/>
      <c r="Z22" s="502">
        <v>0</v>
      </c>
      <c r="AA22" s="162">
        <v>0</v>
      </c>
      <c r="AB22" s="162">
        <v>0</v>
      </c>
      <c r="AC22" s="162">
        <v>0</v>
      </c>
      <c r="AD22" s="162">
        <v>0</v>
      </c>
      <c r="AE22" s="125"/>
    </row>
    <row r="23" spans="1:31" s="14" customFormat="1" ht="19.899999999999999" customHeight="1">
      <c r="A23" s="502"/>
      <c r="B23" s="502"/>
      <c r="C23" s="174" t="s">
        <v>11</v>
      </c>
      <c r="D23" s="174">
        <v>4.5</v>
      </c>
      <c r="E23" s="174">
        <v>5</v>
      </c>
      <c r="F23" s="174">
        <v>0</v>
      </c>
      <c r="G23" s="174">
        <v>0</v>
      </c>
      <c r="H23" s="500"/>
      <c r="I23" s="162">
        <v>0</v>
      </c>
      <c r="J23" s="162">
        <v>0</v>
      </c>
      <c r="K23" s="168">
        <v>0</v>
      </c>
      <c r="L23" s="162">
        <v>0</v>
      </c>
      <c r="M23" s="162"/>
      <c r="N23" s="502"/>
      <c r="O23" s="162" t="s">
        <v>11</v>
      </c>
      <c r="P23" s="162">
        <v>4.5</v>
      </c>
      <c r="Q23" s="168">
        <v>5</v>
      </c>
      <c r="R23" s="162">
        <v>0</v>
      </c>
      <c r="S23" s="162"/>
      <c r="T23" s="502"/>
      <c r="U23" s="162">
        <v>0</v>
      </c>
      <c r="V23" s="162">
        <v>0</v>
      </c>
      <c r="W23" s="162">
        <v>0</v>
      </c>
      <c r="X23" s="162">
        <v>0</v>
      </c>
      <c r="Y23" s="162"/>
      <c r="Z23" s="502"/>
      <c r="AA23" s="162">
        <v>0</v>
      </c>
      <c r="AB23" s="162">
        <v>0</v>
      </c>
      <c r="AC23" s="162">
        <v>0</v>
      </c>
      <c r="AD23" s="162">
        <v>0</v>
      </c>
      <c r="AE23" s="125"/>
    </row>
    <row r="24" spans="1:31" s="14" customFormat="1" ht="19.899999999999999" customHeight="1">
      <c r="A24" s="502"/>
      <c r="B24" s="502"/>
      <c r="C24" s="174" t="s">
        <v>34</v>
      </c>
      <c r="D24" s="174">
        <v>1</v>
      </c>
      <c r="E24" s="174">
        <v>1</v>
      </c>
      <c r="F24" s="174">
        <v>0</v>
      </c>
      <c r="G24" s="174">
        <v>0</v>
      </c>
      <c r="H24" s="500"/>
      <c r="I24" s="162">
        <v>0</v>
      </c>
      <c r="J24" s="162">
        <v>0</v>
      </c>
      <c r="K24" s="162">
        <v>0</v>
      </c>
      <c r="L24" s="162">
        <v>0</v>
      </c>
      <c r="M24" s="162"/>
      <c r="N24" s="502"/>
      <c r="O24" s="162" t="s">
        <v>34</v>
      </c>
      <c r="P24" s="162">
        <v>1</v>
      </c>
      <c r="Q24" s="162">
        <v>1</v>
      </c>
      <c r="R24" s="162">
        <v>0</v>
      </c>
      <c r="S24" s="162"/>
      <c r="T24" s="502"/>
      <c r="U24" s="162">
        <v>0</v>
      </c>
      <c r="V24" s="162">
        <v>0</v>
      </c>
      <c r="W24" s="162">
        <v>0</v>
      </c>
      <c r="X24" s="162">
        <v>0</v>
      </c>
      <c r="Y24" s="162"/>
      <c r="Z24" s="502"/>
      <c r="AA24" s="162">
        <v>0</v>
      </c>
      <c r="AB24" s="162">
        <v>0</v>
      </c>
      <c r="AC24" s="162">
        <v>0</v>
      </c>
      <c r="AD24" s="162">
        <v>0</v>
      </c>
      <c r="AE24" s="125"/>
    </row>
    <row r="25" spans="1:31" s="85" customFormat="1" ht="24.95" customHeight="1">
      <c r="A25" s="502"/>
      <c r="B25" s="502"/>
      <c r="C25" s="173"/>
      <c r="D25" s="173"/>
      <c r="E25" s="173"/>
      <c r="F25" s="173"/>
      <c r="G25" s="173"/>
      <c r="H25" s="501"/>
      <c r="I25" s="172"/>
      <c r="J25" s="172"/>
      <c r="K25" s="172"/>
      <c r="L25" s="172"/>
      <c r="M25" s="172"/>
      <c r="N25" s="502"/>
      <c r="O25" s="172"/>
      <c r="P25" s="172"/>
      <c r="Q25" s="172"/>
      <c r="R25" s="172"/>
      <c r="S25" s="172"/>
      <c r="T25" s="502"/>
      <c r="U25" s="172"/>
      <c r="V25" s="172"/>
      <c r="W25" s="172"/>
      <c r="X25" s="172"/>
      <c r="Y25" s="172"/>
      <c r="Z25" s="502"/>
      <c r="AA25" s="172"/>
      <c r="AB25" s="172"/>
      <c r="AC25" s="172"/>
      <c r="AD25" s="172"/>
      <c r="AE25" s="172"/>
    </row>
    <row r="26" spans="1:31" s="85" customFormat="1" ht="24.95" customHeight="1">
      <c r="A26" s="539" t="s">
        <v>395</v>
      </c>
      <c r="B26" s="155"/>
      <c r="C26" s="154"/>
      <c r="D26" s="154"/>
      <c r="E26" s="154"/>
      <c r="F26" s="154"/>
      <c r="G26" s="153"/>
      <c r="H26" s="152"/>
      <c r="I26" s="151"/>
      <c r="J26" s="151"/>
      <c r="K26" s="151"/>
      <c r="L26" s="151"/>
      <c r="M26" s="150"/>
      <c r="N26" s="152"/>
      <c r="O26" s="151"/>
      <c r="P26" s="151"/>
      <c r="Q26" s="151"/>
      <c r="R26" s="151"/>
      <c r="S26" s="150"/>
      <c r="T26" s="152"/>
      <c r="U26" s="151"/>
      <c r="V26" s="151"/>
      <c r="W26" s="151"/>
      <c r="X26" s="151"/>
      <c r="Y26" s="150"/>
      <c r="Z26" s="152"/>
      <c r="AA26" s="151"/>
      <c r="AB26" s="151"/>
      <c r="AC26" s="151"/>
      <c r="AD26" s="151"/>
      <c r="AE26" s="150"/>
    </row>
    <row r="27" spans="1:31" s="85" customFormat="1" ht="24.95" customHeight="1">
      <c r="A27" s="506"/>
      <c r="B27" s="155"/>
      <c r="C27" s="154"/>
      <c r="D27" s="154"/>
      <c r="E27" s="154"/>
      <c r="F27" s="154"/>
      <c r="G27" s="153"/>
      <c r="H27" s="152"/>
      <c r="I27" s="151"/>
      <c r="J27" s="151"/>
      <c r="K27" s="151"/>
      <c r="L27" s="151"/>
      <c r="M27" s="150"/>
      <c r="N27" s="152"/>
      <c r="O27" s="151"/>
      <c r="P27" s="151"/>
      <c r="Q27" s="151"/>
      <c r="R27" s="151"/>
      <c r="S27" s="150"/>
      <c r="T27" s="152"/>
      <c r="U27" s="151"/>
      <c r="V27" s="151"/>
      <c r="W27" s="151"/>
      <c r="X27" s="151"/>
      <c r="Y27" s="150"/>
      <c r="Z27" s="152"/>
      <c r="AA27" s="151"/>
      <c r="AB27" s="151"/>
      <c r="AC27" s="151"/>
      <c r="AD27" s="151"/>
      <c r="AE27" s="150"/>
    </row>
    <row r="28" spans="1:31" s="85" customFormat="1" ht="24.95" customHeight="1">
      <c r="A28" s="506"/>
      <c r="B28" s="149"/>
      <c r="C28" s="148"/>
      <c r="D28" s="148"/>
      <c r="E28" s="148"/>
      <c r="F28" s="148"/>
      <c r="G28" s="147"/>
      <c r="H28" s="146"/>
      <c r="I28" s="145"/>
      <c r="J28" s="145"/>
      <c r="K28" s="145"/>
      <c r="L28" s="145"/>
      <c r="M28" s="144"/>
      <c r="N28" s="146"/>
      <c r="O28" s="145"/>
      <c r="P28" s="145"/>
      <c r="Q28" s="145"/>
      <c r="R28" s="145"/>
      <c r="S28" s="144"/>
      <c r="T28" s="146"/>
      <c r="U28" s="145"/>
      <c r="V28" s="145"/>
      <c r="W28" s="145"/>
      <c r="X28" s="145"/>
      <c r="Y28" s="144"/>
      <c r="Z28" s="146"/>
      <c r="AA28" s="145"/>
      <c r="AB28" s="145"/>
      <c r="AC28" s="145"/>
      <c r="AD28" s="145"/>
      <c r="AE28" s="144"/>
    </row>
    <row r="29" spans="1:31" s="85" customFormat="1" ht="24.95" customHeight="1">
      <c r="A29" s="506"/>
      <c r="B29" s="161"/>
      <c r="C29" s="160"/>
      <c r="D29" s="160"/>
      <c r="E29" s="160"/>
      <c r="F29" s="160"/>
      <c r="G29" s="159"/>
      <c r="H29" s="158"/>
      <c r="I29" s="157"/>
      <c r="J29" s="157"/>
      <c r="K29" s="157"/>
      <c r="L29" s="157"/>
      <c r="M29" s="156"/>
      <c r="N29" s="158"/>
      <c r="O29" s="157"/>
      <c r="P29" s="157"/>
      <c r="Q29" s="157"/>
      <c r="R29" s="157"/>
      <c r="S29" s="156"/>
      <c r="T29" s="158"/>
      <c r="U29" s="157"/>
      <c r="V29" s="157"/>
      <c r="W29" s="157"/>
      <c r="X29" s="157"/>
      <c r="Y29" s="156"/>
      <c r="Z29" s="158"/>
      <c r="AA29" s="157"/>
      <c r="AB29" s="157"/>
      <c r="AC29" s="157"/>
      <c r="AD29" s="157"/>
      <c r="AE29" s="156"/>
    </row>
    <row r="30" spans="1:31" s="85" customFormat="1" ht="24.95" customHeight="1">
      <c r="A30" s="506"/>
      <c r="B30" s="155"/>
      <c r="C30" s="154"/>
      <c r="D30" s="154"/>
      <c r="E30" s="154"/>
      <c r="F30" s="154"/>
      <c r="G30" s="153"/>
      <c r="H30" s="152"/>
      <c r="I30" s="151"/>
      <c r="J30" s="151"/>
      <c r="K30" s="151"/>
      <c r="L30" s="151"/>
      <c r="M30" s="150"/>
      <c r="N30" s="152"/>
      <c r="O30" s="151"/>
      <c r="P30" s="151"/>
      <c r="Q30" s="151"/>
      <c r="R30" s="151"/>
      <c r="S30" s="150"/>
      <c r="T30" s="152"/>
      <c r="U30" s="151"/>
      <c r="V30" s="151"/>
      <c r="W30" s="151"/>
      <c r="X30" s="151"/>
      <c r="Y30" s="150"/>
      <c r="Z30" s="152"/>
      <c r="AA30" s="151"/>
      <c r="AB30" s="151"/>
      <c r="AC30" s="151"/>
      <c r="AD30" s="151"/>
      <c r="AE30" s="150"/>
    </row>
    <row r="31" spans="1:31" s="85" customFormat="1" ht="24.95" customHeight="1">
      <c r="A31" s="506"/>
      <c r="B31" s="149"/>
      <c r="C31" s="148"/>
      <c r="D31" s="148"/>
      <c r="E31" s="148"/>
      <c r="F31" s="148"/>
      <c r="G31" s="147"/>
      <c r="H31" s="146"/>
      <c r="I31" s="145"/>
      <c r="J31" s="145"/>
      <c r="K31" s="145"/>
      <c r="L31" s="145"/>
      <c r="M31" s="144"/>
      <c r="N31" s="146"/>
      <c r="O31" s="145"/>
      <c r="P31" s="145"/>
      <c r="Q31" s="145"/>
      <c r="R31" s="145"/>
      <c r="S31" s="144"/>
      <c r="T31" s="146"/>
      <c r="U31" s="145"/>
      <c r="V31" s="145"/>
      <c r="W31" s="145"/>
      <c r="X31" s="145"/>
      <c r="Y31" s="144"/>
      <c r="Z31" s="146"/>
      <c r="AA31" s="145"/>
      <c r="AB31" s="145"/>
      <c r="AC31" s="145"/>
      <c r="AD31" s="145"/>
      <c r="AE31" s="144"/>
    </row>
    <row r="32" spans="1:31" s="85" customFormat="1" ht="24.95" customHeight="1">
      <c r="A32" s="506"/>
      <c r="B32" s="161"/>
      <c r="C32" s="160"/>
      <c r="D32" s="160"/>
      <c r="E32" s="160"/>
      <c r="F32" s="160"/>
      <c r="G32" s="159"/>
      <c r="H32" s="158"/>
      <c r="I32" s="157"/>
      <c r="J32" s="157"/>
      <c r="K32" s="157"/>
      <c r="L32" s="157"/>
      <c r="M32" s="156"/>
      <c r="N32" s="158"/>
      <c r="O32" s="157"/>
      <c r="P32" s="157"/>
      <c r="Q32" s="157"/>
      <c r="R32" s="157"/>
      <c r="S32" s="156"/>
      <c r="T32" s="158"/>
      <c r="U32" s="157"/>
      <c r="V32" s="157"/>
      <c r="W32" s="157"/>
      <c r="X32" s="157"/>
      <c r="Y32" s="156"/>
      <c r="Z32" s="158"/>
      <c r="AA32" s="157"/>
      <c r="AB32" s="157"/>
      <c r="AC32" s="157"/>
      <c r="AD32" s="157"/>
      <c r="AE32" s="156"/>
    </row>
    <row r="33" spans="1:34" s="85" customFormat="1" ht="24.95" customHeight="1">
      <c r="A33" s="506"/>
      <c r="B33" s="155"/>
      <c r="C33" s="154"/>
      <c r="D33" s="154"/>
      <c r="E33" s="154"/>
      <c r="F33" s="154"/>
      <c r="G33" s="153"/>
      <c r="H33" s="152"/>
      <c r="I33" s="151"/>
      <c r="J33" s="151"/>
      <c r="K33" s="151"/>
      <c r="L33" s="151"/>
      <c r="M33" s="150"/>
      <c r="N33" s="152"/>
      <c r="O33" s="151"/>
      <c r="P33" s="151"/>
      <c r="Q33" s="151"/>
      <c r="R33" s="151"/>
      <c r="S33" s="150"/>
      <c r="T33" s="152"/>
      <c r="U33" s="151"/>
      <c r="V33" s="151"/>
      <c r="W33" s="151"/>
      <c r="X33" s="151"/>
      <c r="Y33" s="150"/>
      <c r="Z33" s="152"/>
      <c r="AA33" s="151"/>
      <c r="AB33" s="151"/>
      <c r="AC33" s="151"/>
      <c r="AD33" s="151"/>
      <c r="AE33" s="150"/>
    </row>
    <row r="34" spans="1:34" s="85" customFormat="1" ht="24.95" customHeight="1">
      <c r="A34" s="506"/>
      <c r="B34" s="149"/>
      <c r="C34" s="148"/>
      <c r="D34" s="148"/>
      <c r="E34" s="148"/>
      <c r="F34" s="148"/>
      <c r="G34" s="147"/>
      <c r="H34" s="146"/>
      <c r="I34" s="145"/>
      <c r="J34" s="145"/>
      <c r="K34" s="145"/>
      <c r="L34" s="145"/>
      <c r="M34" s="144"/>
      <c r="N34" s="146"/>
      <c r="O34" s="145"/>
      <c r="P34" s="145"/>
      <c r="Q34" s="145"/>
      <c r="R34" s="145"/>
      <c r="S34" s="144"/>
      <c r="T34" s="146"/>
      <c r="U34" s="145"/>
      <c r="V34" s="145"/>
      <c r="W34" s="145"/>
      <c r="X34" s="145"/>
      <c r="Y34" s="144"/>
      <c r="Z34" s="146"/>
      <c r="AA34" s="145"/>
      <c r="AB34" s="145"/>
      <c r="AC34" s="145"/>
      <c r="AD34" s="145"/>
      <c r="AE34" s="144"/>
    </row>
    <row r="35" spans="1:34" s="85" customFormat="1" ht="24.95" customHeight="1">
      <c r="A35" s="506"/>
      <c r="B35" s="161"/>
      <c r="C35" s="160"/>
      <c r="D35" s="160"/>
      <c r="E35" s="160"/>
      <c r="F35" s="160"/>
      <c r="G35" s="159"/>
      <c r="H35" s="158"/>
      <c r="I35" s="157"/>
      <c r="J35" s="157"/>
      <c r="K35" s="157"/>
      <c r="L35" s="157"/>
      <c r="M35" s="156"/>
      <c r="N35" s="158"/>
      <c r="O35" s="157"/>
      <c r="P35" s="157"/>
      <c r="Q35" s="157"/>
      <c r="R35" s="157"/>
      <c r="S35" s="156"/>
      <c r="T35" s="158"/>
      <c r="U35" s="157"/>
      <c r="V35" s="157"/>
      <c r="W35" s="157"/>
      <c r="X35" s="157"/>
      <c r="Y35" s="156"/>
      <c r="Z35" s="158"/>
      <c r="AA35" s="157"/>
      <c r="AB35" s="157"/>
      <c r="AC35" s="157"/>
      <c r="AD35" s="157"/>
      <c r="AE35" s="156"/>
    </row>
    <row r="36" spans="1:34" s="85" customFormat="1" ht="24.95" customHeight="1">
      <c r="A36" s="506"/>
      <c r="B36" s="155"/>
      <c r="C36" s="154"/>
      <c r="D36" s="154"/>
      <c r="E36" s="154"/>
      <c r="F36" s="154"/>
      <c r="G36" s="153"/>
      <c r="H36" s="152"/>
      <c r="I36" s="151"/>
      <c r="J36" s="151"/>
      <c r="K36" s="151"/>
      <c r="L36" s="151"/>
      <c r="M36" s="150"/>
      <c r="N36" s="152"/>
      <c r="O36" s="151"/>
      <c r="P36" s="151"/>
      <c r="Q36" s="151"/>
      <c r="R36" s="151"/>
      <c r="S36" s="150"/>
      <c r="T36" s="152"/>
      <c r="U36" s="151"/>
      <c r="V36" s="151"/>
      <c r="W36" s="151"/>
      <c r="X36" s="151"/>
      <c r="Y36" s="150"/>
      <c r="Z36" s="152"/>
      <c r="AA36" s="151"/>
      <c r="AB36" s="151"/>
      <c r="AC36" s="151"/>
      <c r="AD36" s="151"/>
      <c r="AE36" s="150"/>
    </row>
    <row r="37" spans="1:34" s="85" customFormat="1" ht="24.95" customHeight="1">
      <c r="A37" s="507"/>
      <c r="B37" s="149"/>
      <c r="C37" s="148"/>
      <c r="D37" s="148"/>
      <c r="E37" s="148"/>
      <c r="F37" s="148"/>
      <c r="G37" s="147"/>
      <c r="H37" s="146"/>
      <c r="I37" s="145"/>
      <c r="J37" s="145"/>
      <c r="K37" s="145"/>
      <c r="L37" s="145"/>
      <c r="M37" s="144"/>
      <c r="N37" s="146"/>
      <c r="O37" s="145"/>
      <c r="P37" s="145"/>
      <c r="Q37" s="145"/>
      <c r="R37" s="145"/>
      <c r="S37" s="144"/>
      <c r="T37" s="146"/>
      <c r="U37" s="145"/>
      <c r="V37" s="145"/>
      <c r="W37" s="145"/>
      <c r="X37" s="145"/>
      <c r="Y37" s="144"/>
      <c r="Z37" s="146"/>
      <c r="AA37" s="145"/>
      <c r="AB37" s="145"/>
      <c r="AC37" s="145"/>
      <c r="AD37" s="145"/>
      <c r="AE37" s="144"/>
    </row>
    <row r="38" spans="1:34" s="85" customFormat="1" ht="20.25" customHeight="1">
      <c r="A38" s="493" t="s">
        <v>394</v>
      </c>
      <c r="B38" s="510" t="s">
        <v>393</v>
      </c>
      <c r="C38" s="510"/>
      <c r="D38" s="142"/>
      <c r="E38" s="491" t="s">
        <v>392</v>
      </c>
      <c r="F38" s="495"/>
      <c r="G38" s="496"/>
      <c r="H38" s="522" t="s">
        <v>393</v>
      </c>
      <c r="I38" s="510"/>
      <c r="J38" s="142"/>
      <c r="K38" s="491" t="s">
        <v>392</v>
      </c>
      <c r="L38" s="495"/>
      <c r="M38" s="496"/>
      <c r="N38" s="522" t="s">
        <v>393</v>
      </c>
      <c r="O38" s="510"/>
      <c r="P38" s="142"/>
      <c r="Q38" s="491" t="s">
        <v>392</v>
      </c>
      <c r="R38" s="495"/>
      <c r="S38" s="496"/>
      <c r="T38" s="523" t="s">
        <v>393</v>
      </c>
      <c r="U38" s="523"/>
      <c r="V38" s="143"/>
      <c r="W38" s="516" t="s">
        <v>392</v>
      </c>
      <c r="X38" s="495"/>
      <c r="Y38" s="496"/>
      <c r="Z38" s="522" t="s">
        <v>393</v>
      </c>
      <c r="AA38" s="510"/>
      <c r="AB38" s="142"/>
      <c r="AC38" s="491" t="s">
        <v>392</v>
      </c>
      <c r="AD38" s="495"/>
      <c r="AE38" s="496"/>
    </row>
    <row r="39" spans="1:34" s="85" customFormat="1" ht="17.25" thickBot="1">
      <c r="A39" s="494"/>
      <c r="B39" s="503" t="s">
        <v>391</v>
      </c>
      <c r="C39" s="504"/>
      <c r="D39" s="141"/>
      <c r="E39" s="492"/>
      <c r="F39" s="497"/>
      <c r="G39" s="498"/>
      <c r="H39" s="518" t="s">
        <v>391</v>
      </c>
      <c r="I39" s="504"/>
      <c r="J39" s="141"/>
      <c r="K39" s="492"/>
      <c r="L39" s="497"/>
      <c r="M39" s="498"/>
      <c r="N39" s="518" t="s">
        <v>391</v>
      </c>
      <c r="O39" s="504"/>
      <c r="P39" s="141"/>
      <c r="Q39" s="492"/>
      <c r="R39" s="497"/>
      <c r="S39" s="498"/>
      <c r="T39" s="519" t="s">
        <v>391</v>
      </c>
      <c r="U39" s="519"/>
      <c r="V39" s="140"/>
      <c r="W39" s="517"/>
      <c r="X39" s="497"/>
      <c r="Y39" s="498"/>
      <c r="Z39" s="520" t="s">
        <v>391</v>
      </c>
      <c r="AA39" s="521"/>
      <c r="AB39" s="139"/>
      <c r="AC39" s="491"/>
      <c r="AD39" s="497"/>
      <c r="AE39" s="498"/>
    </row>
    <row r="40" spans="1:34" s="85" customFormat="1" ht="62.25" customHeight="1">
      <c r="A40" s="126" t="s">
        <v>390</v>
      </c>
      <c r="B40" s="126"/>
      <c r="C40" s="126"/>
      <c r="D40" s="486" t="s">
        <v>389</v>
      </c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126"/>
      <c r="Z40" s="138"/>
      <c r="AA40" s="137"/>
      <c r="AB40" s="137"/>
      <c r="AC40" s="137"/>
      <c r="AD40" s="137"/>
      <c r="AE40" s="136"/>
    </row>
    <row r="41" spans="1:34" s="127" customFormat="1" ht="16.5" customHeight="1">
      <c r="A41" s="486" t="s">
        <v>388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90"/>
      <c r="Z41" s="135"/>
      <c r="AA41" s="133"/>
      <c r="AB41" s="133"/>
      <c r="AC41" s="133"/>
      <c r="AD41" s="133"/>
      <c r="AE41" s="132"/>
    </row>
    <row r="42" spans="1:34" s="127" customFormat="1" ht="16.5" customHeight="1">
      <c r="A42" s="486" t="s">
        <v>387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90"/>
      <c r="Z42" s="134"/>
      <c r="AA42" s="133"/>
      <c r="AB42" s="133"/>
      <c r="AC42" s="133"/>
      <c r="AD42" s="133"/>
      <c r="AE42" s="132"/>
    </row>
    <row r="43" spans="1:34" s="127" customFormat="1" ht="16.5" customHeight="1" thickBot="1">
      <c r="A43" s="486" t="s">
        <v>386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90"/>
      <c r="Z43" s="131"/>
      <c r="AA43" s="130"/>
      <c r="AB43" s="130"/>
      <c r="AC43" s="130"/>
      <c r="AD43" s="130"/>
      <c r="AE43" s="129"/>
    </row>
    <row r="44" spans="1:34" s="127" customFormat="1" ht="16.5" customHeight="1">
      <c r="A44" s="486" t="s">
        <v>385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128"/>
      <c r="AA44" s="128"/>
      <c r="AB44" s="128"/>
      <c r="AC44" s="128"/>
      <c r="AD44" s="128"/>
      <c r="AE44" s="128"/>
    </row>
    <row r="45" spans="1:34" s="127" customFormat="1" ht="16.5" customHeight="1">
      <c r="A45" s="486" t="s">
        <v>384</v>
      </c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128"/>
      <c r="AA45" s="128"/>
      <c r="AB45" s="128"/>
      <c r="AC45" s="128"/>
      <c r="AD45" s="128"/>
      <c r="AE45" s="128"/>
    </row>
    <row r="46" spans="1:34" s="85" customFormat="1" ht="16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</row>
    <row r="47" spans="1:34" ht="16.5">
      <c r="B47" s="10"/>
      <c r="C47" s="11"/>
      <c r="F47" s="10"/>
      <c r="G47" s="10"/>
      <c r="K47" s="8"/>
      <c r="L47" s="8"/>
      <c r="M47" s="8"/>
      <c r="Q47" s="8"/>
      <c r="R47" s="8"/>
      <c r="S47" s="8"/>
      <c r="T47" s="8"/>
      <c r="U47" s="9"/>
      <c r="W47" s="8"/>
      <c r="Z47" s="12"/>
      <c r="AB47" s="9"/>
      <c r="AC47" s="8"/>
      <c r="AD47" s="8"/>
      <c r="AF47" s="7"/>
      <c r="AG47" s="7"/>
      <c r="AH47" s="7"/>
    </row>
  </sheetData>
  <mergeCells count="57">
    <mergeCell ref="H16:H17"/>
    <mergeCell ref="H18:H19"/>
    <mergeCell ref="H20:H25"/>
    <mergeCell ref="A22:A25"/>
    <mergeCell ref="B22:B25"/>
    <mergeCell ref="H38:I38"/>
    <mergeCell ref="A38:A39"/>
    <mergeCell ref="E38:E39"/>
    <mergeCell ref="B39:C39"/>
    <mergeCell ref="H39:I39"/>
    <mergeCell ref="AB3:AE3"/>
    <mergeCell ref="T9:T15"/>
    <mergeCell ref="Z3:AA3"/>
    <mergeCell ref="N5:N15"/>
    <mergeCell ref="H3:I3"/>
    <mergeCell ref="H5:H15"/>
    <mergeCell ref="Z9:Z15"/>
    <mergeCell ref="Z22:Z25"/>
    <mergeCell ref="W38:W39"/>
    <mergeCell ref="T16:T21"/>
    <mergeCell ref="T39:U39"/>
    <mergeCell ref="T38:U38"/>
    <mergeCell ref="X38:Y39"/>
    <mergeCell ref="Z16:Z21"/>
    <mergeCell ref="T22:T25"/>
    <mergeCell ref="AD38:AE39"/>
    <mergeCell ref="D40:X40"/>
    <mergeCell ref="A41:Y41"/>
    <mergeCell ref="A42:Y42"/>
    <mergeCell ref="A43:Y43"/>
    <mergeCell ref="K38:K39"/>
    <mergeCell ref="L38:M39"/>
    <mergeCell ref="N38:O38"/>
    <mergeCell ref="Q38:Q39"/>
    <mergeCell ref="R38:S39"/>
    <mergeCell ref="Z38:AA38"/>
    <mergeCell ref="AC38:AC39"/>
    <mergeCell ref="N39:O39"/>
    <mergeCell ref="Z39:AA39"/>
    <mergeCell ref="B38:C38"/>
    <mergeCell ref="F38:G39"/>
    <mergeCell ref="A44:Y44"/>
    <mergeCell ref="A45:Y45"/>
    <mergeCell ref="D3:G3"/>
    <mergeCell ref="J3:M3"/>
    <mergeCell ref="P3:S3"/>
    <mergeCell ref="V3:Y3"/>
    <mergeCell ref="N3:O3"/>
    <mergeCell ref="T3:U3"/>
    <mergeCell ref="B3:C3"/>
    <mergeCell ref="A5:A15"/>
    <mergeCell ref="B5:B15"/>
    <mergeCell ref="N16:N21"/>
    <mergeCell ref="B16:B21"/>
    <mergeCell ref="A16:A21"/>
    <mergeCell ref="N22:N25"/>
    <mergeCell ref="A26:A37"/>
  </mergeCells>
  <phoneticPr fontId="22" type="noConversion"/>
  <printOptions horizontalCentered="1" verticalCentered="1"/>
  <pageMargins left="0" right="0" top="0" bottom="0" header="0" footer="0"/>
  <pageSetup paperSize="25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九如素菜單</vt:lpstr>
      <vt:lpstr>九如葷菜單</vt:lpstr>
      <vt:lpstr>第1週國中</vt:lpstr>
      <vt:lpstr>第2週國中</vt:lpstr>
      <vt:lpstr>第3週國中</vt:lpstr>
      <vt:lpstr>第4週國中</vt:lpstr>
      <vt:lpstr>第5週國中</vt:lpstr>
      <vt:lpstr>第1週國中4章1Q</vt:lpstr>
      <vt:lpstr>第2週國中4章1Q</vt:lpstr>
      <vt:lpstr>第3週國中4章1Q</vt:lpstr>
      <vt:lpstr>第4週國中4章1Q</vt:lpstr>
      <vt:lpstr>第5週國中4章1Q</vt:lpstr>
      <vt:lpstr>第1週國中!Print_Area</vt:lpstr>
      <vt:lpstr>第1週國中4章1Q!Print_Area</vt:lpstr>
      <vt:lpstr>第2週國中!Print_Area</vt:lpstr>
      <vt:lpstr>第2週國中4章1Q!Print_Area</vt:lpstr>
      <vt:lpstr>第3週國中!Print_Area</vt:lpstr>
      <vt:lpstr>第3週國中4章1Q!Print_Area</vt:lpstr>
      <vt:lpstr>第4週國中!Print_Area</vt:lpstr>
      <vt:lpstr>第5週國中!Print_Area</vt:lpstr>
      <vt:lpstr>第5週國中4章1Q!Print_Area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WEIDY</cp:lastModifiedBy>
  <cp:lastPrinted>2020-11-26T07:47:32Z</cp:lastPrinted>
  <dcterms:created xsi:type="dcterms:W3CDTF">2014-10-23T04:16:33Z</dcterms:created>
  <dcterms:modified xsi:type="dcterms:W3CDTF">2020-11-27T02:54:49Z</dcterms:modified>
</cp:coreProperties>
</file>