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45" yWindow="6225" windowWidth="15600" windowHeight="6330" activeTab="3"/>
  </bookViews>
  <sheets>
    <sheet name="10月素食菜單" sheetId="139" r:id="rId1"/>
    <sheet name="10月菜單" sheetId="138" r:id="rId2"/>
    <sheet name="10-1" sheetId="125" r:id="rId3"/>
    <sheet name="10-2" sheetId="126" r:id="rId4"/>
    <sheet name="10-3" sheetId="127" r:id="rId5"/>
    <sheet name="10-4" sheetId="128" r:id="rId6"/>
    <sheet name="九如第1週3章1Q" sheetId="120" r:id="rId7"/>
    <sheet name="九如第2週3章1Q" sheetId="121" r:id="rId8"/>
    <sheet name="九如第3週3章1Q" sheetId="122" r:id="rId9"/>
    <sheet name="九如第4週3章1Q" sheetId="123" r:id="rId10"/>
  </sheets>
  <externalReferences>
    <externalReference r:id="rId11"/>
  </externalReferences>
  <definedNames>
    <definedName name="__xlnm.Print_Area" localSheetId="0">#REF!</definedName>
    <definedName name="__xlnm.Print_Area" localSheetId="1">#REF!</definedName>
    <definedName name="__xlnm.Print_Area" localSheetId="8">#REF!</definedName>
    <definedName name="__xlnm.Print_Area">#REF!</definedName>
    <definedName name="__xlnm.Print_Area_1" localSheetId="0">#REF!</definedName>
    <definedName name="__xlnm.Print_Area_1" localSheetId="1">#REF!</definedName>
    <definedName name="__xlnm.Print_Area_1" localSheetId="8">#REF!</definedName>
    <definedName name="__xlnm.Print_Area_1">#REF!</definedName>
    <definedName name="__xlnm.Print_Area_2" localSheetId="0">#REF!</definedName>
    <definedName name="__xlnm.Print_Area_2" localSheetId="1">#REF!</definedName>
    <definedName name="__xlnm.Print_Area_2" localSheetId="8">#REF!</definedName>
    <definedName name="__xlnm.Print_Area_2">#REF!</definedName>
    <definedName name="__xlnm.Print_Area_3" localSheetId="0">#REF!</definedName>
    <definedName name="__xlnm.Print_Area_3" localSheetId="8">#REF!</definedName>
    <definedName name="__xlnm.Print_Area_3">#REF!</definedName>
    <definedName name="__xlnm.Print_Area_4" localSheetId="0">#REF!</definedName>
    <definedName name="__xlnm.Print_Area_4" localSheetId="8">#REF!</definedName>
    <definedName name="__xlnm.Print_Area_4">#REF!</definedName>
    <definedName name="a" localSheetId="0">#REF!</definedName>
    <definedName name="a" localSheetId="8">#REF!</definedName>
    <definedName name="a">#REF!</definedName>
    <definedName name="b" localSheetId="0">#REF!</definedName>
    <definedName name="b" localSheetId="8">#REF!</definedName>
    <definedName name="b">#REF!</definedName>
    <definedName name="_xlnm.Print_Area" localSheetId="0">'10月素食菜單'!#REF!</definedName>
    <definedName name="_xlnm.Print_Area" localSheetId="1">'10月菜單'!#REF!</definedName>
    <definedName name="sdff" localSheetId="0">#REF!</definedName>
    <definedName name="sdff" localSheetId="1">#REF!</definedName>
    <definedName name="sdff" localSheetId="8">#REF!</definedName>
    <definedName name="sdff">#REF!</definedName>
    <definedName name="sdff1" localSheetId="0">#REF!</definedName>
    <definedName name="sdff1" localSheetId="1">#REF!</definedName>
    <definedName name="sdff1" localSheetId="8">#REF!</definedName>
    <definedName name="sdff1">#REF!</definedName>
    <definedName name="w" localSheetId="0">#REF!</definedName>
    <definedName name="w" localSheetId="1">#REF!</definedName>
    <definedName name="w" localSheetId="8">#REF!</definedName>
    <definedName name="w">#REF!</definedName>
    <definedName name="主食類份數">([1]菜單設計!$E$4-SUM([1]菜單設計!$E$8:$E$12))/15</definedName>
    <definedName name="主食類份數小數第一位" localSheetId="0">ROUND(([0]!主食類份數-INT([0]!主食類份數)),1)*10</definedName>
    <definedName name="主食類份數小數第一位" localSheetId="1">ROUND((主食類份數-INT(主食類份數)),1)*10</definedName>
    <definedName name="主食類份數小數第一位">ROUND((主食類份數-INT(主食類份數)),1)*10</definedName>
    <definedName name="年齡層" localSheetId="0">#REF!</definedName>
    <definedName name="年齡層" localSheetId="1">#REF!</definedName>
    <definedName name="年齡層" localSheetId="8">#REF!</definedName>
    <definedName name="年齡層">#REF!</definedName>
    <definedName name="肉類份數">([1]菜單設計!$C$4-SUM([1]菜單設計!$C$8:$C$13))/7</definedName>
    <definedName name="肉類份數小數第一位" localSheetId="0">ROUND([0]!肉類份數-INT([0]!肉類份數),1)*10</definedName>
    <definedName name="肉類份數小數第一位" localSheetId="1">ROUND(肉類份數-INT(肉類份數),1)*10</definedName>
    <definedName name="肉類份數小數第一位">ROUND(肉類份數-INT(肉類份數),1)*10</definedName>
    <definedName name="油脂份數">([1]菜單設計!$D$4-SUM([1]菜單設計!$D$8:$D$16))/5</definedName>
    <definedName name="油脂份數小數第一位" localSheetId="0">ROUND([0]!油脂份數-INT([0]!油脂份數),1)*10</definedName>
    <definedName name="油脂份數小數第一位" localSheetId="1">ROUND(油脂份數-INT(油脂份數),1)*10</definedName>
    <definedName name="油脂份數小數第一位">ROUND(油脂份數-INT(油脂份數),1)*10</definedName>
    <definedName name="活動量" localSheetId="0">#REF!</definedName>
    <definedName name="活動量" localSheetId="1">#REF!</definedName>
    <definedName name="活動量" localSheetId="8">#REF!</definedName>
    <definedName name="活動量">#REF!</definedName>
    <definedName name="第三週" localSheetId="0">#REF!</definedName>
    <definedName name="第三週" localSheetId="1">#REF!</definedName>
    <definedName name="第三週" localSheetId="8">#REF!</definedName>
    <definedName name="第三週">#REF!</definedName>
    <definedName name="餐別" localSheetId="0">#REF!</definedName>
    <definedName name="餐別" localSheetId="1">#REF!</definedName>
    <definedName name="餐別" localSheetId="8">#REF!</definedName>
    <definedName name="餐別">#REF!</definedName>
  </definedNames>
  <calcPr calcId="145621"/>
</workbook>
</file>

<file path=xl/calcChain.xml><?xml version="1.0" encoding="utf-8"?>
<calcChain xmlns="http://schemas.openxmlformats.org/spreadsheetml/2006/main">
  <c r="Z38" i="127" l="1"/>
  <c r="Y26" i="127" l="1"/>
  <c r="Y25" i="127"/>
  <c r="V25" i="127"/>
  <c r="V22" i="127"/>
  <c r="V16" i="127"/>
  <c r="V9" i="127"/>
  <c r="V5" i="127"/>
  <c r="X3" i="127"/>
  <c r="J11" i="123" l="1"/>
  <c r="J9" i="123"/>
  <c r="J8" i="123"/>
  <c r="J7" i="123"/>
  <c r="J6" i="123"/>
  <c r="J11" i="128"/>
  <c r="J9" i="128"/>
  <c r="J8" i="128"/>
  <c r="J7" i="128"/>
  <c r="J6" i="128"/>
  <c r="G9" i="128"/>
  <c r="F38" i="127" l="1"/>
  <c r="K38" i="127"/>
  <c r="U38" i="128"/>
  <c r="P38" i="128"/>
  <c r="K38" i="128"/>
  <c r="F38" i="128"/>
  <c r="Z38" i="126"/>
  <c r="U38" i="126"/>
  <c r="P38" i="126"/>
  <c r="K38" i="126"/>
  <c r="F38" i="126"/>
  <c r="F39" i="125"/>
  <c r="U38" i="127"/>
  <c r="P38" i="127"/>
  <c r="Z39" i="125"/>
  <c r="U39" i="125"/>
  <c r="P39" i="125"/>
  <c r="K39" i="125"/>
</calcChain>
</file>

<file path=xl/sharedStrings.xml><?xml version="1.0" encoding="utf-8"?>
<sst xmlns="http://schemas.openxmlformats.org/spreadsheetml/2006/main" count="1770" uniqueCount="545">
  <si>
    <t>屏東縣立九如國民中學</t>
    <phoneticPr fontId="1" type="noConversion"/>
  </si>
  <si>
    <t>第一周學生午餐供應周期性與食譜驗收表</t>
    <phoneticPr fontId="22" type="noConversion"/>
  </si>
  <si>
    <t>供應人數：</t>
    <phoneticPr fontId="22" type="noConversion"/>
  </si>
  <si>
    <t>人</t>
    <phoneticPr fontId="22" type="noConversion"/>
  </si>
  <si>
    <t>◎食材確認合格請打Ⅴ，不合格請打Ⅹ，本表請驗收人員確實填寫後留校備查，不合格格應加填［食材退／換貨紀錄表］</t>
    <phoneticPr fontId="22" type="noConversion"/>
  </si>
  <si>
    <t>供應廠商：味帝企業股份有限公司</t>
    <phoneticPr fontId="22" type="noConversion"/>
  </si>
  <si>
    <t>聯絡電話:07-7872311</t>
    <phoneticPr fontId="22" type="noConversion"/>
  </si>
  <si>
    <t>主食</t>
  </si>
  <si>
    <t>胚芽米飯</t>
  </si>
  <si>
    <t>胚芽米</t>
  </si>
  <si>
    <t>米飯</t>
  </si>
  <si>
    <t>風味餐</t>
  </si>
  <si>
    <t>刀削麵</t>
  </si>
  <si>
    <t>糙米飯</t>
  </si>
  <si>
    <t>糙米</t>
  </si>
  <si>
    <t>小米飯</t>
  </si>
  <si>
    <t>小米</t>
  </si>
  <si>
    <t>白米</t>
  </si>
  <si>
    <t>洋蔥</t>
  </si>
  <si>
    <t>紅蘿蔔</t>
  </si>
  <si>
    <t>Q契作</t>
  </si>
  <si>
    <t>韭菜</t>
  </si>
  <si>
    <t>副食一</t>
  </si>
  <si>
    <t>家常滷肉燥</t>
  </si>
  <si>
    <t>瘦絞肉</t>
  </si>
  <si>
    <t>泰安(CAS)</t>
  </si>
  <si>
    <t>照燒雞丁</t>
  </si>
  <si>
    <t>雞丁</t>
  </si>
  <si>
    <t>亦盛(CAS)</t>
  </si>
  <si>
    <t>紅蔥肉絲炒刀削麵</t>
  </si>
  <si>
    <t>肉絲</t>
  </si>
  <si>
    <t>保億(CAS)</t>
  </si>
  <si>
    <t>沙茶肉片</t>
  </si>
  <si>
    <t>肉片</t>
  </si>
  <si>
    <t>京都里肌排×1</t>
  </si>
  <si>
    <t>油</t>
  </si>
  <si>
    <t>白芝麻</t>
  </si>
  <si>
    <t>粗絞肉</t>
  </si>
  <si>
    <t>大蒜</t>
  </si>
  <si>
    <t>豆芽菜</t>
  </si>
  <si>
    <t>QR code</t>
  </si>
  <si>
    <t>胡蘿蔔</t>
  </si>
  <si>
    <t>沙茶粉</t>
  </si>
  <si>
    <t>副食二</t>
  </si>
  <si>
    <t>翡翠豆腐</t>
  </si>
  <si>
    <t>香菇蒸蛋</t>
  </si>
  <si>
    <t>雞蛋</t>
  </si>
  <si>
    <t>蠔油獅子頭×1</t>
  </si>
  <si>
    <t>獅子頭</t>
  </si>
  <si>
    <t>滷豆干丁</t>
  </si>
  <si>
    <t>大豆干丁</t>
  </si>
  <si>
    <t>洋蔥炒蛋</t>
  </si>
  <si>
    <t>濕香菇</t>
  </si>
  <si>
    <t>乾香菇絲</t>
  </si>
  <si>
    <t>蒜末</t>
  </si>
  <si>
    <t>蠔油</t>
  </si>
  <si>
    <t>嫩豆腐</t>
  </si>
  <si>
    <t>翡翠</t>
  </si>
  <si>
    <t>炒青江菜</t>
  </si>
  <si>
    <t>青江菜</t>
  </si>
  <si>
    <t>紅蔘油菜</t>
  </si>
  <si>
    <t>咖哩綜合花菜</t>
  </si>
  <si>
    <t>冷凍青花菜</t>
  </si>
  <si>
    <t>有機小白菜</t>
  </si>
  <si>
    <t>綠色大地</t>
  </si>
  <si>
    <t>炒小白菜</t>
  </si>
  <si>
    <t>小白菜</t>
  </si>
  <si>
    <t>薑絲</t>
  </si>
  <si>
    <t>油菜</t>
  </si>
  <si>
    <t>冷凍白花菜</t>
  </si>
  <si>
    <t>青菜蛋花湯</t>
  </si>
  <si>
    <t>冬菜鴨湯</t>
  </si>
  <si>
    <t>咖哩粉</t>
  </si>
  <si>
    <t>茶壺湯</t>
  </si>
  <si>
    <t>四神龍骨湯</t>
  </si>
  <si>
    <t>冬粉</t>
  </si>
  <si>
    <t>金針玉米湯</t>
  </si>
  <si>
    <t>香油</t>
  </si>
  <si>
    <t>鴨丁</t>
  </si>
  <si>
    <t>白蘿蔔</t>
  </si>
  <si>
    <t>供應廠商營養師：</t>
    <phoneticPr fontId="22" type="noConversion"/>
  </si>
  <si>
    <t>日期</t>
    <phoneticPr fontId="22" type="noConversion"/>
  </si>
  <si>
    <t>項目</t>
    <phoneticPr fontId="1" type="noConversion"/>
  </si>
  <si>
    <t>菜名/烹調法</t>
    <phoneticPr fontId="1" type="noConversion"/>
  </si>
  <si>
    <t>材料</t>
    <phoneticPr fontId="1" type="noConversion"/>
  </si>
  <si>
    <t>每人克數</t>
    <phoneticPr fontId="1" type="noConversion"/>
  </si>
  <si>
    <t>總量    (公斤)</t>
    <phoneticPr fontId="1" type="noConversion"/>
  </si>
  <si>
    <t>廠商</t>
    <phoneticPr fontId="22" type="noConversion"/>
  </si>
  <si>
    <t>胚芽米</t>
    <phoneticPr fontId="22" type="noConversion"/>
  </si>
  <si>
    <t>刀削麵</t>
    <phoneticPr fontId="1" type="noConversion"/>
  </si>
  <si>
    <t>糙米</t>
    <phoneticPr fontId="22" type="noConversion"/>
  </si>
  <si>
    <t>小米</t>
    <phoneticPr fontId="1" type="noConversion"/>
  </si>
  <si>
    <t>白米</t>
    <phoneticPr fontId="33" type="noConversion"/>
  </si>
  <si>
    <t>洋蔥</t>
    <phoneticPr fontId="1" type="noConversion"/>
  </si>
  <si>
    <t>白米</t>
    <phoneticPr fontId="1" type="noConversion"/>
  </si>
  <si>
    <t>紅蘿蔔</t>
    <phoneticPr fontId="1" type="noConversion"/>
  </si>
  <si>
    <t>Q契作</t>
    <phoneticPr fontId="1" type="noConversion"/>
  </si>
  <si>
    <t>韭菜</t>
    <phoneticPr fontId="1" type="noConversion"/>
  </si>
  <si>
    <t>泰安(CAS)</t>
    <phoneticPr fontId="1" type="noConversion"/>
  </si>
  <si>
    <t>雞丁</t>
    <phoneticPr fontId="1" type="noConversion"/>
  </si>
  <si>
    <t>亦盛(CAS)</t>
    <phoneticPr fontId="1" type="noConversion"/>
  </si>
  <si>
    <t>肉絲</t>
    <phoneticPr fontId="1" type="noConversion"/>
  </si>
  <si>
    <t>保億(CAS)</t>
    <phoneticPr fontId="1" type="noConversion"/>
  </si>
  <si>
    <t>肉片</t>
    <phoneticPr fontId="22" type="noConversion"/>
  </si>
  <si>
    <t>油</t>
    <phoneticPr fontId="22" type="noConversion"/>
  </si>
  <si>
    <t>白芝麻</t>
    <phoneticPr fontId="33" type="noConversion"/>
  </si>
  <si>
    <t>油</t>
    <phoneticPr fontId="33" type="noConversion"/>
  </si>
  <si>
    <t>油</t>
    <phoneticPr fontId="1" type="noConversion"/>
  </si>
  <si>
    <t>粗絞肉</t>
    <phoneticPr fontId="1" type="noConversion"/>
  </si>
  <si>
    <t>大蒜</t>
    <phoneticPr fontId="1" type="noConversion"/>
  </si>
  <si>
    <t>豆芽菜</t>
    <phoneticPr fontId="1" type="noConversion"/>
  </si>
  <si>
    <t>QR code</t>
    <phoneticPr fontId="22" type="noConversion"/>
  </si>
  <si>
    <t>洋蔥</t>
    <phoneticPr fontId="22" type="noConversion"/>
  </si>
  <si>
    <t>紅蘿蔔</t>
    <phoneticPr fontId="22" type="noConversion"/>
  </si>
  <si>
    <t>Q契作</t>
    <phoneticPr fontId="22" type="noConversion"/>
  </si>
  <si>
    <t>雞蛋</t>
    <phoneticPr fontId="1" type="noConversion"/>
  </si>
  <si>
    <t>獅子頭</t>
    <phoneticPr fontId="1" type="noConversion"/>
  </si>
  <si>
    <t>濕香菇</t>
    <phoneticPr fontId="33" type="noConversion"/>
  </si>
  <si>
    <t>乾香菇絲</t>
    <phoneticPr fontId="1" type="noConversion"/>
  </si>
  <si>
    <t>蒜末</t>
    <phoneticPr fontId="22" type="noConversion"/>
  </si>
  <si>
    <t>雞蛋</t>
    <phoneticPr fontId="22" type="noConversion"/>
  </si>
  <si>
    <t>蠔油</t>
    <phoneticPr fontId="1" type="noConversion"/>
  </si>
  <si>
    <t>嫩豆腐</t>
    <phoneticPr fontId="1" type="noConversion"/>
  </si>
  <si>
    <t>翡翠</t>
    <phoneticPr fontId="1" type="noConversion"/>
  </si>
  <si>
    <t>副食三</t>
    <phoneticPr fontId="22" type="noConversion"/>
  </si>
  <si>
    <t>青江菜</t>
    <phoneticPr fontId="22" type="noConversion"/>
  </si>
  <si>
    <t>冷凍青花菜</t>
    <phoneticPr fontId="1" type="noConversion"/>
  </si>
  <si>
    <t>有機小白菜</t>
    <phoneticPr fontId="1" type="noConversion"/>
  </si>
  <si>
    <t>綠色大地</t>
    <phoneticPr fontId="22" type="noConversion"/>
  </si>
  <si>
    <t>小白菜</t>
    <phoneticPr fontId="22" type="noConversion"/>
  </si>
  <si>
    <t>薑絲</t>
    <phoneticPr fontId="22" type="noConversion"/>
  </si>
  <si>
    <t>薑絲</t>
    <phoneticPr fontId="1" type="noConversion"/>
  </si>
  <si>
    <t>油菜</t>
    <phoneticPr fontId="1" type="noConversion"/>
  </si>
  <si>
    <t>冷凍白花菜</t>
    <phoneticPr fontId="1" type="noConversion"/>
  </si>
  <si>
    <t>湯</t>
    <phoneticPr fontId="1" type="noConversion"/>
  </si>
  <si>
    <t>小白菜</t>
    <phoneticPr fontId="1" type="noConversion"/>
  </si>
  <si>
    <t>冬菜</t>
    <phoneticPr fontId="1" type="noConversion"/>
  </si>
  <si>
    <t>咖哩粉</t>
    <phoneticPr fontId="1" type="noConversion"/>
  </si>
  <si>
    <t>蟹味絲</t>
    <phoneticPr fontId="1" type="noConversion"/>
  </si>
  <si>
    <t>龍骨</t>
    <phoneticPr fontId="22" type="noConversion"/>
  </si>
  <si>
    <t>冬粉</t>
    <phoneticPr fontId="22" type="noConversion"/>
  </si>
  <si>
    <t>乾金針</t>
    <phoneticPr fontId="1" type="noConversion"/>
  </si>
  <si>
    <t>當歸片</t>
    <phoneticPr fontId="1" type="noConversion"/>
  </si>
  <si>
    <t>香油</t>
    <phoneticPr fontId="1" type="noConversion"/>
  </si>
  <si>
    <t>玉米塊</t>
    <phoneticPr fontId="1" type="noConversion"/>
  </si>
  <si>
    <t>金針菇</t>
    <phoneticPr fontId="1" type="noConversion"/>
  </si>
  <si>
    <t>四神料包</t>
    <phoneticPr fontId="1" type="noConversion"/>
  </si>
  <si>
    <t>鴨丁</t>
    <phoneticPr fontId="1" type="noConversion"/>
  </si>
  <si>
    <t>大骨</t>
    <phoneticPr fontId="1" type="noConversion"/>
  </si>
  <si>
    <t>白蘿蔔</t>
    <phoneticPr fontId="1" type="noConversion"/>
  </si>
  <si>
    <t>水果</t>
    <phoneticPr fontId="1" type="noConversion"/>
  </si>
  <si>
    <t>水果</t>
    <phoneticPr fontId="22" type="noConversion"/>
  </si>
  <si>
    <t>奶類</t>
    <phoneticPr fontId="1" type="noConversion"/>
  </si>
  <si>
    <t>營養供應比例</t>
    <phoneticPr fontId="22" type="noConversion"/>
  </si>
  <si>
    <t>全穀根莖類</t>
    <phoneticPr fontId="1" type="noConversion"/>
  </si>
  <si>
    <t>油脂與堅果種子類</t>
    <phoneticPr fontId="1" type="noConversion"/>
  </si>
  <si>
    <t>蔬菜類</t>
    <phoneticPr fontId="1" type="noConversion"/>
  </si>
  <si>
    <t>全脂乳品類</t>
    <phoneticPr fontId="1" type="noConversion"/>
  </si>
  <si>
    <t>水果類</t>
    <phoneticPr fontId="1" type="noConversion"/>
  </si>
  <si>
    <t>豆魚肉蛋類</t>
    <phoneticPr fontId="1" type="noConversion"/>
  </si>
  <si>
    <t>熱量</t>
    <phoneticPr fontId="22" type="noConversion"/>
  </si>
  <si>
    <t>監廚</t>
    <phoneticPr fontId="22" type="noConversion"/>
  </si>
  <si>
    <t>食譜設計</t>
    <phoneticPr fontId="22" type="noConversion"/>
  </si>
  <si>
    <t>執行秘書</t>
    <phoneticPr fontId="22" type="noConversion"/>
  </si>
  <si>
    <t>主任</t>
    <phoneticPr fontId="22" type="noConversion"/>
  </si>
  <si>
    <t>校長</t>
    <phoneticPr fontId="22" type="noConversion"/>
  </si>
  <si>
    <t>副食三</t>
    <phoneticPr fontId="22" type="noConversion"/>
  </si>
  <si>
    <t>芝麻米飯</t>
  </si>
  <si>
    <t>黑白芝麻</t>
  </si>
  <si>
    <t>麵疙瘩</t>
  </si>
  <si>
    <t>乾木耳</t>
  </si>
  <si>
    <t>蒜頭雞</t>
  </si>
  <si>
    <t>海帶燒肉</t>
  </si>
  <si>
    <t>海帶結</t>
  </si>
  <si>
    <t>枸杞藥膳雞</t>
  </si>
  <si>
    <t>枸杞</t>
  </si>
  <si>
    <t>麵疙瘩               (高麗菜…等)</t>
  </si>
  <si>
    <t>義式蕃茄豬柳</t>
  </si>
  <si>
    <t>豬後腿肉</t>
  </si>
  <si>
    <t>甘藍</t>
  </si>
  <si>
    <t>滷包</t>
  </si>
  <si>
    <t>凍豆腐</t>
  </si>
  <si>
    <t>豬柳</t>
  </si>
  <si>
    <t>米血</t>
  </si>
  <si>
    <t>如記(CAS)</t>
  </si>
  <si>
    <t>蕃茄丁</t>
  </si>
  <si>
    <t>冬瓜四喜</t>
  </si>
  <si>
    <t>鴿蛋</t>
  </si>
  <si>
    <t>芝麻包×1</t>
  </si>
  <si>
    <t>芝麻包</t>
  </si>
  <si>
    <t>螞蟻上樹</t>
  </si>
  <si>
    <t>絞肉</t>
  </si>
  <si>
    <t>邵子豆腐</t>
  </si>
  <si>
    <t>豆仁</t>
  </si>
  <si>
    <t>紅蘿蔔炒蛋</t>
  </si>
  <si>
    <t>冬瓜</t>
  </si>
  <si>
    <t>豆腐</t>
  </si>
  <si>
    <t>薑</t>
  </si>
  <si>
    <t>滷蛋×1</t>
  </si>
  <si>
    <t>去殼白蛋</t>
  </si>
  <si>
    <t>有機油菜</t>
  </si>
  <si>
    <t>炒青花菜</t>
  </si>
  <si>
    <t>沙茶油菜</t>
  </si>
  <si>
    <t>鮮蔬肉絲湯</t>
  </si>
  <si>
    <t>什錦菌菇湯</t>
  </si>
  <si>
    <t>綜合甜湯</t>
  </si>
  <si>
    <t>蕃茄如意湯</t>
  </si>
  <si>
    <t>黑白芝麻</t>
    <phoneticPr fontId="1" type="noConversion"/>
  </si>
  <si>
    <t>麵疙瘩</t>
    <phoneticPr fontId="22" type="noConversion"/>
  </si>
  <si>
    <t>胚芽米</t>
    <phoneticPr fontId="1" type="noConversion"/>
  </si>
  <si>
    <t>肉絲</t>
    <phoneticPr fontId="33" type="noConversion"/>
  </si>
  <si>
    <t>白米</t>
    <phoneticPr fontId="22" type="noConversion"/>
  </si>
  <si>
    <t>乾木耳</t>
    <phoneticPr fontId="22" type="noConversion"/>
  </si>
  <si>
    <t>乾香菇絲</t>
    <phoneticPr fontId="22" type="noConversion"/>
  </si>
  <si>
    <t>海帶結</t>
    <phoneticPr fontId="22" type="noConversion"/>
  </si>
  <si>
    <t>枸杞</t>
    <phoneticPr fontId="1" type="noConversion"/>
  </si>
  <si>
    <t>雞丁</t>
    <phoneticPr fontId="22" type="noConversion"/>
  </si>
  <si>
    <t>白蘿蔔</t>
    <phoneticPr fontId="22" type="noConversion"/>
  </si>
  <si>
    <t>甘藍</t>
    <phoneticPr fontId="22" type="noConversion"/>
  </si>
  <si>
    <t>大蒜</t>
    <phoneticPr fontId="22" type="noConversion"/>
  </si>
  <si>
    <t>滷包</t>
    <phoneticPr fontId="22" type="noConversion"/>
  </si>
  <si>
    <t>凍豆腐</t>
    <phoneticPr fontId="22" type="noConversion"/>
  </si>
  <si>
    <t>豬柳</t>
    <phoneticPr fontId="22" type="noConversion"/>
  </si>
  <si>
    <t>米血</t>
    <phoneticPr fontId="22" type="noConversion"/>
  </si>
  <si>
    <t>如記(CAS)</t>
    <phoneticPr fontId="22" type="noConversion"/>
  </si>
  <si>
    <t>韭菜</t>
    <phoneticPr fontId="22" type="noConversion"/>
  </si>
  <si>
    <t>鴿蛋</t>
    <phoneticPr fontId="22" type="noConversion"/>
  </si>
  <si>
    <t>絞肉</t>
    <phoneticPr fontId="22" type="noConversion"/>
  </si>
  <si>
    <t>豆仁</t>
    <phoneticPr fontId="1" type="noConversion"/>
  </si>
  <si>
    <t>冬瓜</t>
    <phoneticPr fontId="22" type="noConversion"/>
  </si>
  <si>
    <t>豆腐</t>
    <phoneticPr fontId="22" type="noConversion"/>
  </si>
  <si>
    <t>薑</t>
    <phoneticPr fontId="22" type="noConversion"/>
  </si>
  <si>
    <t>去殼白蛋</t>
    <phoneticPr fontId="22" type="noConversion"/>
  </si>
  <si>
    <t>有機油菜</t>
    <phoneticPr fontId="22" type="noConversion"/>
  </si>
  <si>
    <t>冷凍青花菜</t>
    <phoneticPr fontId="22" type="noConversion"/>
  </si>
  <si>
    <t>油菜</t>
    <phoneticPr fontId="22" type="noConversion"/>
  </si>
  <si>
    <t>肉絲</t>
    <phoneticPr fontId="22" type="noConversion"/>
  </si>
  <si>
    <t>鮑魚菇</t>
    <phoneticPr fontId="22" type="noConversion"/>
  </si>
  <si>
    <t>綠豆</t>
    <phoneticPr fontId="22" type="noConversion"/>
  </si>
  <si>
    <t>黃豆菜</t>
    <phoneticPr fontId="22" type="noConversion"/>
  </si>
  <si>
    <t>乾金針</t>
    <phoneticPr fontId="22" type="noConversion"/>
  </si>
  <si>
    <t>金針菇</t>
    <phoneticPr fontId="22" type="noConversion"/>
  </si>
  <si>
    <t>紅豆</t>
    <phoneticPr fontId="22" type="noConversion"/>
  </si>
  <si>
    <t>筍絲</t>
    <phoneticPr fontId="22" type="noConversion"/>
  </si>
  <si>
    <t>香油</t>
    <phoneticPr fontId="22" type="noConversion"/>
  </si>
  <si>
    <t>地瓜圓</t>
    <phoneticPr fontId="22" type="noConversion"/>
  </si>
  <si>
    <t>二砂</t>
    <phoneticPr fontId="22" type="noConversion"/>
  </si>
  <si>
    <t>光泉鮮乳</t>
    <phoneticPr fontId="22" type="noConversion"/>
  </si>
  <si>
    <t>豆魚肉蛋類</t>
    <phoneticPr fontId="22" type="noConversion"/>
  </si>
  <si>
    <t>糯米</t>
  </si>
  <si>
    <t>蝦猴</t>
  </si>
  <si>
    <t>成都子雞</t>
  </si>
  <si>
    <t>油飯                (肉絲,乾香菇等)</t>
  </si>
  <si>
    <t>糖醋排骨</t>
  </si>
  <si>
    <t>滷雞腿×1</t>
  </si>
  <si>
    <t>雞腿</t>
  </si>
  <si>
    <t>泰式打拋豬肉</t>
  </si>
  <si>
    <t>乾魷魚</t>
  </si>
  <si>
    <t>芹菜</t>
  </si>
  <si>
    <t>紅蔥頭</t>
  </si>
  <si>
    <t>排骨</t>
  </si>
  <si>
    <t>肉桂粉</t>
  </si>
  <si>
    <t>肉丁</t>
  </si>
  <si>
    <t>鳯梨</t>
  </si>
  <si>
    <t>九層塔</t>
  </si>
  <si>
    <t>蔥爆甜不辣</t>
  </si>
  <si>
    <t>天婦羅</t>
  </si>
  <si>
    <t>雞肉排×1</t>
  </si>
  <si>
    <t>雞肉堡</t>
  </si>
  <si>
    <t>卜蜂(CAS)</t>
  </si>
  <si>
    <t>烤麩白菜</t>
  </si>
  <si>
    <t>烤麩</t>
  </si>
  <si>
    <t>海茸炒肉絲</t>
  </si>
  <si>
    <t>木須炒年糕</t>
  </si>
  <si>
    <t>青蔥</t>
  </si>
  <si>
    <t>海茸</t>
  </si>
  <si>
    <t>山東大白菜</t>
  </si>
  <si>
    <t>蔥香大黃瓜</t>
  </si>
  <si>
    <t>大黃瓜</t>
  </si>
  <si>
    <t>有機青江菜</t>
  </si>
  <si>
    <t>鐵板豆芽菜</t>
  </si>
  <si>
    <t>海芽大骨湯</t>
  </si>
  <si>
    <t>味噌湯</t>
  </si>
  <si>
    <t>黃耆大蒜雞湯</t>
  </si>
  <si>
    <t>紅豆粉圓甜湯</t>
  </si>
  <si>
    <t>起司炒雞丁</t>
  </si>
  <si>
    <t>馬鈴薯</t>
  </si>
  <si>
    <t>紅燒鴨</t>
  </si>
  <si>
    <t>咖哩肉</t>
  </si>
  <si>
    <t>振聲(CAS)</t>
  </si>
  <si>
    <t>起司絲</t>
  </si>
  <si>
    <t>塔香炸蛋×1</t>
  </si>
  <si>
    <t>客家小炒</t>
  </si>
  <si>
    <t>麥克雞塊×3</t>
  </si>
  <si>
    <t>麥克雞塊</t>
  </si>
  <si>
    <t>滷大油腐×1</t>
  </si>
  <si>
    <t>四角大油豆腐</t>
  </si>
  <si>
    <t>山東          大白菜</t>
  </si>
  <si>
    <t>豆干片</t>
  </si>
  <si>
    <t>冬瓜封</t>
  </si>
  <si>
    <t>炒油菜</t>
  </si>
  <si>
    <t>有機青松菜</t>
  </si>
  <si>
    <t>魚丸翡翠蛋花湯</t>
  </si>
  <si>
    <t>扁蒲龍骨湯</t>
  </si>
  <si>
    <t>酸辣湯</t>
  </si>
  <si>
    <t>檸檬山粉圓甜湯</t>
  </si>
  <si>
    <t>糯米</t>
    <phoneticPr fontId="22" type="noConversion"/>
  </si>
  <si>
    <t>小米</t>
    <phoneticPr fontId="22" type="noConversion"/>
  </si>
  <si>
    <t>蝦猴</t>
    <phoneticPr fontId="22" type="noConversion"/>
  </si>
  <si>
    <t>雞腿</t>
    <phoneticPr fontId="22" type="noConversion"/>
  </si>
  <si>
    <t>乾魷魚</t>
    <phoneticPr fontId="22" type="noConversion"/>
  </si>
  <si>
    <t>芹菜</t>
    <phoneticPr fontId="22" type="noConversion"/>
  </si>
  <si>
    <t>紅蔥頭</t>
    <phoneticPr fontId="22" type="noConversion"/>
  </si>
  <si>
    <t>排骨</t>
    <phoneticPr fontId="22" type="noConversion"/>
  </si>
  <si>
    <t>肉桂粉</t>
    <phoneticPr fontId="22" type="noConversion"/>
  </si>
  <si>
    <t>肉丁</t>
    <phoneticPr fontId="22" type="noConversion"/>
  </si>
  <si>
    <t>九層塔</t>
    <phoneticPr fontId="22" type="noConversion"/>
  </si>
  <si>
    <t>雞肉堡</t>
    <phoneticPr fontId="22" type="noConversion"/>
  </si>
  <si>
    <t>卜蜂(CAS)</t>
    <phoneticPr fontId="22" type="noConversion"/>
  </si>
  <si>
    <t>烤麩</t>
    <phoneticPr fontId="22" type="noConversion"/>
  </si>
  <si>
    <t>青蔥</t>
    <phoneticPr fontId="22" type="noConversion"/>
  </si>
  <si>
    <t>海茸</t>
    <phoneticPr fontId="1" type="noConversion"/>
  </si>
  <si>
    <t>山東大白菜</t>
    <phoneticPr fontId="22" type="noConversion"/>
  </si>
  <si>
    <t>薑絲</t>
    <phoneticPr fontId="22" type="noConversion"/>
  </si>
  <si>
    <t>九層塔</t>
    <phoneticPr fontId="22" type="noConversion"/>
  </si>
  <si>
    <t>大蒜</t>
    <phoneticPr fontId="22" type="noConversion"/>
  </si>
  <si>
    <t>雞蛋</t>
    <phoneticPr fontId="22" type="noConversion"/>
  </si>
  <si>
    <t>大黃瓜</t>
    <phoneticPr fontId="22" type="noConversion"/>
  </si>
  <si>
    <t>有機青江菜</t>
    <phoneticPr fontId="22" type="noConversion"/>
  </si>
  <si>
    <t>豆芽菜</t>
    <phoneticPr fontId="33" type="noConversion"/>
  </si>
  <si>
    <t>味噌</t>
    <phoneticPr fontId="22" type="noConversion"/>
  </si>
  <si>
    <t>蒜頭</t>
    <phoneticPr fontId="22" type="noConversion"/>
  </si>
  <si>
    <t>粉圓</t>
    <phoneticPr fontId="22" type="noConversion"/>
  </si>
  <si>
    <t>大骨</t>
    <phoneticPr fontId="22" type="noConversion"/>
  </si>
  <si>
    <t>柴魚</t>
    <phoneticPr fontId="22" type="noConversion"/>
  </si>
  <si>
    <t>紅豆</t>
    <phoneticPr fontId="22" type="noConversion"/>
  </si>
  <si>
    <t>紅棗</t>
    <phoneticPr fontId="22" type="noConversion"/>
  </si>
  <si>
    <t>二砂</t>
    <phoneticPr fontId="22" type="noConversion"/>
  </si>
  <si>
    <t>黃耆</t>
    <phoneticPr fontId="22" type="noConversion"/>
  </si>
  <si>
    <t>茯苓</t>
    <phoneticPr fontId="22" type="noConversion"/>
  </si>
  <si>
    <t>糙米</t>
    <phoneticPr fontId="1" type="noConversion"/>
  </si>
  <si>
    <t>馬鈴薯</t>
    <phoneticPr fontId="1" type="noConversion"/>
  </si>
  <si>
    <t>肉丁</t>
    <phoneticPr fontId="1" type="noConversion"/>
  </si>
  <si>
    <t>洋蔥</t>
    <phoneticPr fontId="22" type="noConversion"/>
  </si>
  <si>
    <t>鴨丁</t>
    <phoneticPr fontId="22" type="noConversion"/>
  </si>
  <si>
    <t>振聲(CAS)</t>
    <phoneticPr fontId="22" type="noConversion"/>
  </si>
  <si>
    <t>馬鈴薯</t>
    <phoneticPr fontId="22" type="noConversion"/>
  </si>
  <si>
    <t>冷凍青花菜</t>
    <phoneticPr fontId="22" type="noConversion"/>
  </si>
  <si>
    <t>油</t>
    <phoneticPr fontId="22" type="noConversion"/>
  </si>
  <si>
    <t>青蔥</t>
    <phoneticPr fontId="22" type="noConversion"/>
  </si>
  <si>
    <t>起司絲</t>
    <phoneticPr fontId="22" type="noConversion"/>
  </si>
  <si>
    <t>咖哩粉</t>
    <phoneticPr fontId="22" type="noConversion"/>
  </si>
  <si>
    <t>去殼白蛋</t>
    <phoneticPr fontId="22" type="noConversion"/>
  </si>
  <si>
    <t>麥克雞塊</t>
    <phoneticPr fontId="22" type="noConversion"/>
  </si>
  <si>
    <t>卜蜂(CAS)</t>
    <phoneticPr fontId="22" type="noConversion"/>
  </si>
  <si>
    <t>山東          大白菜</t>
    <phoneticPr fontId="22" type="noConversion"/>
  </si>
  <si>
    <t>滷包</t>
    <phoneticPr fontId="22" type="noConversion"/>
  </si>
  <si>
    <t>乾魷魚</t>
    <phoneticPr fontId="22" type="noConversion"/>
  </si>
  <si>
    <t>香油</t>
    <phoneticPr fontId="33" type="noConversion"/>
  </si>
  <si>
    <t>豆干片</t>
    <phoneticPr fontId="22" type="noConversion"/>
  </si>
  <si>
    <t>芹菜</t>
    <phoneticPr fontId="22" type="noConversion"/>
  </si>
  <si>
    <t>有機青江菜</t>
    <phoneticPr fontId="1" type="noConversion"/>
  </si>
  <si>
    <t>鱈魚丸</t>
    <phoneticPr fontId="22" type="noConversion"/>
  </si>
  <si>
    <t>山粉圓</t>
    <phoneticPr fontId="22" type="noConversion"/>
  </si>
  <si>
    <t>冷凍菠菜</t>
    <phoneticPr fontId="22" type="noConversion"/>
  </si>
  <si>
    <t>香菜</t>
    <phoneticPr fontId="22" type="noConversion"/>
  </si>
  <si>
    <t>檸檬汁</t>
    <phoneticPr fontId="22" type="noConversion"/>
  </si>
  <si>
    <t>109學年度</t>
    <phoneticPr fontId="22" type="noConversion"/>
  </si>
  <si>
    <t>標章黏貼處</t>
    <phoneticPr fontId="43" type="noConversion"/>
  </si>
  <si>
    <t>審查結果</t>
    <phoneticPr fontId="43" type="noConversion"/>
  </si>
  <si>
    <t>主要食材三章一Q</t>
    <phoneticPr fontId="43" type="noConversion"/>
  </si>
  <si>
    <t>是否符合</t>
    <phoneticPr fontId="43" type="noConversion"/>
  </si>
  <si>
    <t>非生鮮農漁畜產品</t>
    <phoneticPr fontId="43" type="noConversion"/>
  </si>
  <si>
    <t>備註:</t>
    <phoneticPr fontId="43" type="noConversion"/>
  </si>
  <si>
    <t xml:space="preserve">  午餐秘書:                                單位主管:                                                            校長:                                                            視導區營養師簽章:</t>
    <phoneticPr fontId="43" type="noConversion"/>
  </si>
  <si>
    <t>＊標章黏貼請浮貼完整、請標註標章之食材品名、避免模糊、標章可使用複印、完整包裝食材之有效日期及批號請留校備查。</t>
    <phoneticPr fontId="43" type="noConversion"/>
  </si>
  <si>
    <t>＊主菜三章一Q：主要食材為佔該道菜大部分食材(每週採1餐有機青菜、4餐臺灣農產品生產追溯蔬菜、2餐可溯源豬肉、2餐可溯源雞肉、0~1餐可溯源魚肉)。</t>
    <phoneticPr fontId="43" type="noConversion"/>
  </si>
  <si>
    <t>＊特殊供餐日(蔬食日、簡餐日)：二道菜之主要食材須為生鮮農漁畜產品，非生鮮農漁畜產品只能一道菜以下。</t>
    <phoneticPr fontId="43" type="noConversion"/>
  </si>
  <si>
    <t>＊視導區營養師僅負責審查紙本資料是否具三章一Q標章(示)型式，不具查核標章(示)號碼真偽責任。</t>
    <phoneticPr fontId="43" type="noConversion"/>
  </si>
  <si>
    <t>＊申請額外有機蔬菜補助者，需再檢附當日食材驗收單據影本（須有進貨總重量）。</t>
    <phoneticPr fontId="43" type="noConversion"/>
  </si>
  <si>
    <t>屏東縣立九如國民中學</t>
    <phoneticPr fontId="1" type="noConversion"/>
  </si>
  <si>
    <t>109學年度</t>
    <phoneticPr fontId="22" type="noConversion"/>
  </si>
  <si>
    <t>第四周學生午餐供應周期性與食譜驗收表</t>
    <phoneticPr fontId="22" type="noConversion"/>
  </si>
  <si>
    <t>供應人數：</t>
    <phoneticPr fontId="22" type="noConversion"/>
  </si>
  <si>
    <t>人</t>
    <phoneticPr fontId="22" type="noConversion"/>
  </si>
  <si>
    <t>◎食材確認合格請打Ⅴ，不合格請打Ⅹ，本表請驗收人員確實填寫後留校備查，不合格格應加填［食材退／換貨紀錄表］</t>
    <phoneticPr fontId="22" type="noConversion"/>
  </si>
  <si>
    <t>供應廠商：味帝企業股份有限公司</t>
    <phoneticPr fontId="22" type="noConversion"/>
  </si>
  <si>
    <t>聯絡電話:07-7872311</t>
    <phoneticPr fontId="22" type="noConversion"/>
  </si>
  <si>
    <t>日期</t>
    <phoneticPr fontId="22" type="noConversion"/>
  </si>
  <si>
    <t>項目</t>
    <phoneticPr fontId="1" type="noConversion"/>
  </si>
  <si>
    <t>菜名/烹調法</t>
    <phoneticPr fontId="1" type="noConversion"/>
  </si>
  <si>
    <t>材料</t>
    <phoneticPr fontId="1" type="noConversion"/>
  </si>
  <si>
    <t>每人克數</t>
    <phoneticPr fontId="1" type="noConversion"/>
  </si>
  <si>
    <t>總量    (公斤)</t>
    <phoneticPr fontId="1" type="noConversion"/>
  </si>
  <si>
    <t>廠商</t>
    <phoneticPr fontId="22" type="noConversion"/>
  </si>
  <si>
    <t>標章黏貼處</t>
    <phoneticPr fontId="43" type="noConversion"/>
  </si>
  <si>
    <t>審查結果</t>
    <phoneticPr fontId="43" type="noConversion"/>
  </si>
  <si>
    <t>主要食材三章一Q</t>
    <phoneticPr fontId="43" type="noConversion"/>
  </si>
  <si>
    <t>是否符合</t>
    <phoneticPr fontId="43" type="noConversion"/>
  </si>
  <si>
    <t>非生鮮農漁畜產品</t>
    <phoneticPr fontId="43" type="noConversion"/>
  </si>
  <si>
    <t>備註:</t>
    <phoneticPr fontId="43" type="noConversion"/>
  </si>
  <si>
    <t xml:space="preserve">  午餐秘書:                                單位主管:                                                            校長:                                                            視導區營養師簽章:</t>
    <phoneticPr fontId="43" type="noConversion"/>
  </si>
  <si>
    <t>＊標章黏貼請浮貼完整、請標註標章之食材品名、避免模糊、標章可使用複印、完整包裝食材之有效日期及批號請留校備查。</t>
    <phoneticPr fontId="43" type="noConversion"/>
  </si>
  <si>
    <t>＊主菜三章一Q：主要食材為佔該道菜大部分食材(每週採1餐有機青菜、4餐臺灣農產品生產追溯蔬菜、2餐可溯源豬肉、2餐可溯源雞肉、0~1餐可溯源魚肉)。</t>
    <phoneticPr fontId="43" type="noConversion"/>
  </si>
  <si>
    <t>＊特殊供餐日(蔬食日、簡餐日)：二道菜之主要食材須為生鮮農漁畜產品，非生鮮農漁畜產品只能一道菜以下。</t>
    <phoneticPr fontId="43" type="noConversion"/>
  </si>
  <si>
    <t>＊視導區營養師僅負責審查紙本資料是否具三章一Q標章(示)型式，不具查核標章(示)號碼真偽責任。</t>
    <phoneticPr fontId="43" type="noConversion"/>
  </si>
  <si>
    <t>＊申請額外有機蔬菜補助者，需再檢附當日食材驗收單據影本（須有進貨總重量）。</t>
    <phoneticPr fontId="43" type="noConversion"/>
  </si>
  <si>
    <t>第三周學生午餐供應周期性與食譜驗收表</t>
    <phoneticPr fontId="22" type="noConversion"/>
  </si>
  <si>
    <t>第二周學生午餐供應周期性與食譜驗收表</t>
    <phoneticPr fontId="22" type="noConversion"/>
  </si>
  <si>
    <t>副食三</t>
    <phoneticPr fontId="22" type="noConversion"/>
  </si>
  <si>
    <t>副食三</t>
    <phoneticPr fontId="22" type="noConversion"/>
  </si>
  <si>
    <t>109年</t>
    <phoneticPr fontId="1" type="noConversion" alignment="center"/>
  </si>
  <si>
    <t>10月</t>
    <phoneticPr fontId="1" type="noConversion" alignment="center"/>
  </si>
  <si>
    <t>午餐菜單</t>
  </si>
  <si>
    <t>日期</t>
  </si>
  <si>
    <t>星期</t>
  </si>
  <si>
    <t>副食三</t>
  </si>
  <si>
    <t>湯品</t>
  </si>
  <si>
    <t>其他</t>
  </si>
  <si>
    <t>青菜蛋花湯</t>
    <phoneticPr fontId="1" type="noConversion" alignment="center"/>
  </si>
  <si>
    <t>米飯</t>
    <phoneticPr fontId="1" type="noConversion" alignment="center"/>
  </si>
  <si>
    <t>水果</t>
  </si>
  <si>
    <t>風味餐</t>
    <phoneticPr fontId="1" type="noConversion" alignment="center"/>
  </si>
  <si>
    <t>紅蔥肉絲炒刀削麵</t>
    <phoneticPr fontId="1" type="noConversion" alignment="center"/>
  </si>
  <si>
    <t>蠔油獅子頭×1</t>
    <phoneticPr fontId="1" type="noConversion" alignment="center"/>
  </si>
  <si>
    <t>咖哩綜合花菜</t>
    <phoneticPr fontId="1" type="noConversion" alignment="center"/>
  </si>
  <si>
    <t>金針玉米湯</t>
    <phoneticPr fontId="1" type="noConversion" alignment="center"/>
  </si>
  <si>
    <t>有機小白菜</t>
    <phoneticPr fontId="1" type="noConversion" alignment="center"/>
  </si>
  <si>
    <t>茶壺湯</t>
    <phoneticPr fontId="1" type="noConversion" alignment="center"/>
  </si>
  <si>
    <t>四神龍骨湯</t>
    <phoneticPr fontId="1" type="noConversion" alignment="center"/>
  </si>
  <si>
    <t>鮮蔬肉絲湯</t>
    <phoneticPr fontId="1" type="noConversion" alignment="center"/>
  </si>
  <si>
    <t>芝麻包×1</t>
    <phoneticPr fontId="1" type="noConversion" alignment="center"/>
  </si>
  <si>
    <t>滷蛋×1</t>
    <phoneticPr fontId="1" type="noConversion" alignment="center"/>
  </si>
  <si>
    <t>有機油菜</t>
    <phoneticPr fontId="1" type="noConversion" alignment="center"/>
  </si>
  <si>
    <t>什錦菌菇湯</t>
    <phoneticPr fontId="1" type="noConversion" alignment="center"/>
  </si>
  <si>
    <t>蒜頭雞</t>
    <phoneticPr fontId="1" type="noConversion" alignment="center"/>
  </si>
  <si>
    <t>蕃茄如意湯</t>
    <phoneticPr fontId="1" type="noConversion" alignment="center"/>
  </si>
  <si>
    <t>海芽大骨湯</t>
    <phoneticPr fontId="1" type="noConversion" alignment="center"/>
  </si>
  <si>
    <t>雞肉排×1</t>
    <phoneticPr fontId="1" type="noConversion" alignment="center"/>
  </si>
  <si>
    <t>蔥香大黃瓜</t>
    <phoneticPr fontId="1" type="noConversion" alignment="center"/>
  </si>
  <si>
    <t>味噌湯</t>
    <phoneticPr fontId="1" type="noConversion" alignment="center"/>
  </si>
  <si>
    <t>有機青江菜</t>
    <phoneticPr fontId="1" type="noConversion" alignment="center"/>
  </si>
  <si>
    <t>黃耆大蒜雞湯</t>
    <phoneticPr fontId="1" type="noConversion" alignment="center"/>
  </si>
  <si>
    <t>紅豆粉圓甜湯</t>
    <phoneticPr fontId="1" type="noConversion" alignment="center"/>
  </si>
  <si>
    <t>紫菜針菇湯</t>
    <phoneticPr fontId="1" type="noConversion" alignment="center"/>
  </si>
  <si>
    <t>冬瓜封</t>
    <phoneticPr fontId="1" type="noConversion" alignment="center"/>
  </si>
  <si>
    <t>魚丸翡翠蛋花湯</t>
    <phoneticPr fontId="1" type="noConversion" alignment="center"/>
  </si>
  <si>
    <t>麥克雞塊×3</t>
    <phoneticPr fontId="1" type="noConversion" alignment="center"/>
  </si>
  <si>
    <t>炒油菜</t>
    <phoneticPr fontId="1" type="noConversion" alignment="center"/>
  </si>
  <si>
    <t>扁蒲龍骨湯</t>
    <phoneticPr fontId="1" type="noConversion" alignment="center"/>
  </si>
  <si>
    <t>紅燒鴨</t>
    <phoneticPr fontId="1" type="noConversion" alignment="center"/>
  </si>
  <si>
    <t>有機青松菜</t>
    <phoneticPr fontId="1" type="noConversion" alignment="center"/>
  </si>
  <si>
    <t>酸辣湯</t>
    <phoneticPr fontId="1" type="noConversion" alignment="center"/>
  </si>
  <si>
    <t>咖哩肉</t>
    <phoneticPr fontId="1" type="noConversion" alignment="center"/>
  </si>
  <si>
    <t>食譜設計:</t>
    <phoneticPr fontId="1" type="noConversion"/>
  </si>
  <si>
    <t xml:space="preserve">  執行秘書：  </t>
    <phoneticPr fontId="1" type="noConversion"/>
  </si>
  <si>
    <t>主任:</t>
    <phoneticPr fontId="1" type="noConversion" alignment="center"/>
  </si>
  <si>
    <t>校長：</t>
    <phoneticPr fontId="1" type="noConversion" alignment="center"/>
  </si>
  <si>
    <t>水果</t>
    <phoneticPr fontId="22" type="noConversion"/>
  </si>
  <si>
    <t>豆干丁</t>
    <phoneticPr fontId="22" type="noConversion"/>
  </si>
  <si>
    <t>京都里肌排</t>
    <phoneticPr fontId="1" type="noConversion"/>
  </si>
  <si>
    <t>京都里肌排</t>
    <phoneticPr fontId="22" type="noConversion"/>
  </si>
  <si>
    <t>麵疙瘩湯</t>
    <phoneticPr fontId="22" type="noConversion"/>
  </si>
  <si>
    <t>麵疙瘩</t>
    <phoneticPr fontId="22" type="noConversion"/>
  </si>
  <si>
    <t>花見</t>
    <phoneticPr fontId="22" type="noConversion"/>
  </si>
  <si>
    <t>適量</t>
    <phoneticPr fontId="22" type="noConversion"/>
  </si>
  <si>
    <t>蕃茄丁罐</t>
    <phoneticPr fontId="22" type="noConversion"/>
  </si>
  <si>
    <t>紅蘿蔔</t>
    <phoneticPr fontId="22" type="noConversion"/>
  </si>
  <si>
    <t>紅蘿蔔</t>
    <phoneticPr fontId="1" type="noConversion"/>
  </si>
  <si>
    <t>扁蒲</t>
    <phoneticPr fontId="22" type="noConversion"/>
  </si>
  <si>
    <t>大油腐</t>
    <phoneticPr fontId="22" type="noConversion"/>
  </si>
  <si>
    <t>乾海帶芽</t>
    <phoneticPr fontId="22" type="noConversion"/>
  </si>
  <si>
    <t>赤絞肉</t>
    <phoneticPr fontId="1" type="noConversion"/>
  </si>
  <si>
    <t>龍骨</t>
    <phoneticPr fontId="22" type="noConversion"/>
  </si>
  <si>
    <t>黑輪片</t>
    <phoneticPr fontId="22" type="noConversion"/>
  </si>
  <si>
    <t>麵疙瘩</t>
    <phoneticPr fontId="1" type="noConversion" alignment="center"/>
  </si>
  <si>
    <t>油飯</t>
    <phoneticPr fontId="1" type="noConversion" alignment="center"/>
  </si>
  <si>
    <t>水果/鮮奶</t>
    <phoneticPr fontId="22" type="noConversion"/>
  </si>
  <si>
    <t>沙茶芥蘭菜</t>
    <phoneticPr fontId="1" type="noConversion" alignment="center"/>
  </si>
  <si>
    <t>芝麻包</t>
    <phoneticPr fontId="22" type="noConversion"/>
  </si>
  <si>
    <t>沙茶芥蘭菜</t>
    <phoneticPr fontId="22" type="noConversion"/>
  </si>
  <si>
    <t>格蘭菜</t>
    <phoneticPr fontId="22" type="noConversion"/>
  </si>
  <si>
    <t>什錦炒米粉</t>
    <phoneticPr fontId="1" type="noConversion" alignment="center"/>
  </si>
  <si>
    <t>米粉</t>
    <phoneticPr fontId="33" type="noConversion"/>
  </si>
  <si>
    <t>肉絲</t>
    <phoneticPr fontId="22" type="noConversion"/>
  </si>
  <si>
    <t>豆芽菜</t>
    <phoneticPr fontId="22" type="noConversion"/>
  </si>
  <si>
    <t>韭菜</t>
    <phoneticPr fontId="22" type="noConversion"/>
  </si>
  <si>
    <t>紅蘿蔔</t>
    <phoneticPr fontId="22" type="noConversion"/>
  </si>
  <si>
    <t>乾香菇絲</t>
    <phoneticPr fontId="22" type="noConversion"/>
  </si>
  <si>
    <t>洋蔥</t>
    <phoneticPr fontId="22" type="noConversion"/>
  </si>
  <si>
    <t>紅蔥頭</t>
    <phoneticPr fontId="22" type="noConversion"/>
  </si>
  <si>
    <t>蝦米</t>
    <phoneticPr fontId="22" type="noConversion"/>
  </si>
  <si>
    <t>適量</t>
    <phoneticPr fontId="22" type="noConversion"/>
  </si>
  <si>
    <t>泰安(CAS)</t>
    <phoneticPr fontId="1" type="noConversion"/>
  </si>
  <si>
    <t>什錦炒米粉</t>
    <phoneticPr fontId="22" type="noConversion"/>
  </si>
  <si>
    <t>滷蛋×1</t>
    <phoneticPr fontId="1" type="noConversion" alignment="center"/>
  </si>
  <si>
    <t>午餐素食菜單</t>
    <phoneticPr fontId="22" type="noConversion"/>
  </si>
  <si>
    <t>茄汁素肉燥</t>
    <phoneticPr fontId="22" type="noConversion"/>
  </si>
  <si>
    <t>冬菜素鴨湯</t>
    <phoneticPr fontId="22" type="noConversion"/>
  </si>
  <si>
    <t>素咖哩綜合花菜</t>
    <phoneticPr fontId="1" type="noConversion" alignment="center"/>
  </si>
  <si>
    <t>素雞腿×1</t>
    <phoneticPr fontId="1" type="noConversion" alignment="center"/>
  </si>
  <si>
    <t>素肉炒刀削麵</t>
    <phoneticPr fontId="1" type="noConversion" alignment="center"/>
  </si>
  <si>
    <t>照燒杏鮑菇</t>
    <phoneticPr fontId="22" type="noConversion"/>
  </si>
  <si>
    <t>紅蘿蔔炒蛋</t>
    <phoneticPr fontId="22" type="noConversion"/>
  </si>
  <si>
    <t>玉米炒蛋</t>
    <phoneticPr fontId="22" type="noConversion"/>
  </si>
  <si>
    <t>四神鮮菇湯</t>
    <phoneticPr fontId="1" type="noConversion" alignment="center"/>
  </si>
  <si>
    <t>鮮蔬素肉絲湯</t>
    <phoneticPr fontId="1" type="noConversion" alignment="center"/>
  </si>
  <si>
    <t>枸杞藥膳凍豆腐</t>
    <phoneticPr fontId="22" type="noConversion"/>
  </si>
  <si>
    <t>彩椒菜豆拌素雞</t>
    <phoneticPr fontId="22" type="noConversion"/>
  </si>
  <si>
    <t>素沙茶芥蘭菜</t>
    <phoneticPr fontId="1" type="noConversion" alignment="center"/>
  </si>
  <si>
    <t>義式蕃茄豆腸</t>
    <phoneticPr fontId="22" type="noConversion"/>
  </si>
  <si>
    <t>素螞蟻上樹</t>
    <phoneticPr fontId="22" type="noConversion"/>
  </si>
  <si>
    <t>素麻婆豆腐</t>
    <phoneticPr fontId="22" type="noConversion"/>
  </si>
  <si>
    <t>三杯杏鮑菇</t>
    <phoneticPr fontId="22" type="noConversion"/>
  </si>
  <si>
    <t>素沙茶油菜</t>
    <phoneticPr fontId="22" type="noConversion"/>
  </si>
  <si>
    <t>海帶燒素肉</t>
    <phoneticPr fontId="22" type="noConversion"/>
  </si>
  <si>
    <t>海芽蛋花湯</t>
    <phoneticPr fontId="1" type="noConversion" alignment="center"/>
  </si>
  <si>
    <t>成都黑豆干</t>
    <phoneticPr fontId="22" type="noConversion"/>
  </si>
  <si>
    <t>金瓜冬粉</t>
    <phoneticPr fontId="22" type="noConversion"/>
  </si>
  <si>
    <t>滷豆包×1</t>
    <phoneticPr fontId="1" type="noConversion" alignment="center"/>
  </si>
  <si>
    <t>川耳大黃瓜</t>
    <phoneticPr fontId="1" type="noConversion" alignment="center"/>
  </si>
  <si>
    <t>黃耆鮮菇湯</t>
    <phoneticPr fontId="1" type="noConversion" alignment="center"/>
  </si>
  <si>
    <t>糖醋素排骨</t>
    <phoneticPr fontId="22" type="noConversion"/>
  </si>
  <si>
    <t>素油飯</t>
    <phoneticPr fontId="1" type="noConversion" alignment="center"/>
  </si>
  <si>
    <t>海茸炒素肉絲</t>
    <phoneticPr fontId="22" type="noConversion"/>
  </si>
  <si>
    <t>泰式豆腸</t>
    <phoneticPr fontId="22" type="noConversion"/>
  </si>
  <si>
    <t>素客家小炒</t>
    <phoneticPr fontId="22" type="noConversion"/>
  </si>
  <si>
    <t>素丸翡翠蛋花湯</t>
    <phoneticPr fontId="1" type="noConversion" alignment="center"/>
  </si>
  <si>
    <t>素什錦炒米粉</t>
    <phoneticPr fontId="1" type="noConversion" alignment="center"/>
  </si>
  <si>
    <t>素蚵仔酥×5</t>
    <phoneticPr fontId="1" type="noConversion" alignment="center"/>
  </si>
  <si>
    <t>扁蒲蔬菜湯</t>
    <phoneticPr fontId="1" type="noConversion" alignment="center"/>
  </si>
  <si>
    <t>素酸辣湯</t>
    <phoneticPr fontId="1" type="noConversion" alignment="center"/>
  </si>
  <si>
    <t>紅燒杏鮑菇</t>
    <phoneticPr fontId="1" type="noConversion" alignment="center"/>
  </si>
  <si>
    <t>素咖哩蘿蔔黑輪</t>
    <phoneticPr fontId="1" type="noConversion" alignment="center"/>
  </si>
  <si>
    <t>鹹蛋炒小黃瓜</t>
    <phoneticPr fontId="22" type="noConversion"/>
  </si>
  <si>
    <t>蕃茄豆包絲</t>
    <phoneticPr fontId="22" type="noConversion"/>
  </si>
  <si>
    <t>赤絞肉</t>
    <phoneticPr fontId="22" type="noConversion"/>
  </si>
  <si>
    <t>紅蘿蔔</t>
    <phoneticPr fontId="22" type="noConversion"/>
  </si>
  <si>
    <t>紫菜</t>
    <phoneticPr fontId="22" type="noConversion"/>
  </si>
  <si>
    <t>金針菇</t>
    <phoneticPr fontId="22" type="noConversion"/>
  </si>
  <si>
    <t>寧波年糕片</t>
    <phoneticPr fontId="22" type="noConversion"/>
  </si>
  <si>
    <t>周荃</t>
    <phoneticPr fontId="22" type="noConversion"/>
  </si>
  <si>
    <t>供應商電話    公司：07-7872311</t>
    <phoneticPr fontId="22" type="noConversion"/>
  </si>
  <si>
    <t>光泉鮮乳</t>
    <phoneticPr fontId="22" type="noConversion"/>
  </si>
  <si>
    <t>屏東縣立九如國民小學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</si>
</sst>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_-[$€-2]* #,##0.00_-;\-[$€-2]* #,##0.00_-;_-[$€-2]* &quot;-&quot;??_-"/>
    <numFmt numFmtId="177" formatCode="[$-404]aaaa;@"/>
    <numFmt numFmtId="178" formatCode="0_ "/>
    <numFmt numFmtId="179" formatCode="0;_؂"/>
    <numFmt numFmtId="180" formatCode="0.0_ "/>
    <numFmt numFmtId="181" formatCode="0.00_ "/>
    <numFmt numFmtId="182" formatCode="0.0_);[Red]\(0.0\)"/>
    <numFmt numFmtId="183" formatCode="0;_"/>
    <numFmt numFmtId="184" formatCode="0_);[Red]\(0\)"/>
    <numFmt numFmtId="185" formatCode="0;_言"/>
    <numFmt numFmtId="186" formatCode="0;_⠁"/>
    <numFmt numFmtId="187" formatCode="0;_˿"/>
    <numFmt numFmtId="188" formatCode="0;__xd800_"/>
    <numFmt numFmtId="189" formatCode="0;_Ȅ"/>
    <numFmt numFmtId="190" formatCode="0;_愃"/>
    <numFmt numFmtId="191" formatCode="0;_쀃"/>
    <numFmt numFmtId="192" formatCode="0;_䄃"/>
    <numFmt numFmtId="193" formatCode="0;_䀃"/>
    <numFmt numFmtId="194" formatCode="0;_섃"/>
    <numFmt numFmtId="195" formatCode="0;_䰃"/>
    <numFmt numFmtId="196" formatCode="m/d;@"/>
    <numFmt numFmtId="197" formatCode="[$-404]aaa;@"/>
  </numFmts>
  <fonts count="6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ajor"/>
    </font>
    <font>
      <sz val="14"/>
      <color indexed="30"/>
      <name val="新細明體"/>
      <family val="1"/>
      <charset val="136"/>
    </font>
    <font>
      <sz val="12"/>
      <color indexed="30"/>
      <name val="新細明體"/>
      <family val="2"/>
      <charset val="136"/>
      <scheme val="major"/>
    </font>
    <font>
      <sz val="12"/>
      <name val="新細明體"/>
      <family val="2"/>
      <charset val="136"/>
      <scheme val="major"/>
    </font>
    <font>
      <sz val="14"/>
      <name val="新細明體"/>
      <family val="2"/>
      <charset val="136"/>
      <scheme val="major"/>
    </font>
    <font>
      <sz val="9"/>
      <name val="Microsoft YaHei"/>
      <family val="1"/>
      <charset val="136"/>
    </font>
    <font>
      <sz val="14"/>
      <color theme="1"/>
      <name val="新細明體"/>
      <family val="2"/>
      <charset val="136"/>
      <scheme val="major"/>
    </font>
    <font>
      <sz val="14"/>
      <color indexed="30"/>
      <name val="新細明體"/>
      <family val="2"/>
      <charset val="136"/>
      <scheme val="major"/>
    </font>
    <font>
      <sz val="14"/>
      <color theme="1"/>
      <name val="新細明體"/>
      <family val="1"/>
      <charset val="136"/>
      <scheme val="minor"/>
    </font>
    <font>
      <sz val="14"/>
      <name val="細明體"/>
      <family val="3"/>
      <charset val="136"/>
    </font>
    <font>
      <sz val="14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name val="新細明體"/>
      <family val="1"/>
      <charset val="136"/>
      <scheme val="minor"/>
    </font>
    <font>
      <sz val="16"/>
      <name val="新細明體"/>
      <family val="2"/>
      <charset val="136"/>
      <scheme val="major"/>
    </font>
    <font>
      <b/>
      <sz val="10"/>
      <name val="標楷體"/>
      <family val="4"/>
      <charset val="136"/>
    </font>
    <font>
      <b/>
      <sz val="11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sz val="14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6"/>
      <name val="標楷體"/>
      <family val="4"/>
      <charset val="136"/>
    </font>
    <font>
      <b/>
      <sz val="18"/>
      <name val="微軟正黑體"/>
      <family val="2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sz val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1"/>
      <name val="新細明體"/>
      <family val="2"/>
      <charset val="136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614">
    <xf numFmtId="0" fontId="0" fillId="0" borderId="0" xfId="0">
      <alignment vertical="center"/>
    </xf>
    <xf numFmtId="0" fontId="23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horizontal="right" vertical="center"/>
    </xf>
    <xf numFmtId="0" fontId="24" fillId="0" borderId="0" xfId="192" applyFont="1" applyFill="1" applyBorder="1" applyAlignment="1">
      <alignment horizontal="left" vertical="center"/>
    </xf>
    <xf numFmtId="0" fontId="24" fillId="0" borderId="0" xfId="192" applyFont="1" applyFill="1" applyBorder="1" applyAlignment="1">
      <alignment horizontal="center" vertical="center"/>
    </xf>
    <xf numFmtId="0" fontId="25" fillId="0" borderId="0" xfId="192" applyFont="1" applyFill="1" applyBorder="1" applyAlignment="1">
      <alignment vertical="center"/>
    </xf>
    <xf numFmtId="0" fontId="20" fillId="0" borderId="0" xfId="192">
      <alignment vertical="center"/>
    </xf>
    <xf numFmtId="0" fontId="26" fillId="0" borderId="0" xfId="192" applyFont="1" applyAlignment="1">
      <alignment horizontal="center" vertical="center"/>
    </xf>
    <xf numFmtId="0" fontId="26" fillId="0" borderId="0" xfId="192" applyFont="1">
      <alignment vertical="center"/>
    </xf>
    <xf numFmtId="0" fontId="20" fillId="0" borderId="0" xfId="192" applyFont="1" applyAlignment="1">
      <alignment horizontal="center" vertical="center"/>
    </xf>
    <xf numFmtId="0" fontId="20" fillId="0" borderId="0" xfId="192" applyFont="1">
      <alignment vertical="center"/>
    </xf>
    <xf numFmtId="0" fontId="26" fillId="0" borderId="0" xfId="192" applyFont="1" applyAlignment="1">
      <alignment vertical="center"/>
    </xf>
    <xf numFmtId="0" fontId="25" fillId="0" borderId="0" xfId="192" applyFont="1" applyFill="1" applyBorder="1" applyAlignment="1">
      <alignment horizontal="center" vertical="center"/>
    </xf>
    <xf numFmtId="0" fontId="24" fillId="0" borderId="10" xfId="192" applyFont="1" applyFill="1" applyBorder="1" applyAlignment="1">
      <alignment horizontal="right" vertical="center"/>
    </xf>
    <xf numFmtId="0" fontId="27" fillId="0" borderId="0" xfId="192" applyFont="1" applyFill="1" applyBorder="1" applyAlignment="1">
      <alignment vertical="center"/>
    </xf>
    <xf numFmtId="0" fontId="2" fillId="0" borderId="0" xfId="192" applyFont="1" applyFill="1" applyBorder="1" applyAlignment="1">
      <alignment vertical="center"/>
    </xf>
    <xf numFmtId="0" fontId="28" fillId="0" borderId="0" xfId="192" applyFont="1">
      <alignment vertical="center"/>
    </xf>
    <xf numFmtId="0" fontId="29" fillId="0" borderId="0" xfId="192" applyFont="1">
      <alignment vertical="center"/>
    </xf>
    <xf numFmtId="0" fontId="30" fillId="0" borderId="0" xfId="192" applyFont="1" applyAlignment="1">
      <alignment horizontal="center" vertical="center"/>
    </xf>
    <xf numFmtId="0" fontId="30" fillId="0" borderId="0" xfId="192" applyFont="1">
      <alignment vertical="center"/>
    </xf>
    <xf numFmtId="0" fontId="2" fillId="0" borderId="0" xfId="192" applyFont="1" applyFill="1" applyBorder="1" applyAlignment="1">
      <alignment horizontal="left" vertical="center"/>
    </xf>
    <xf numFmtId="0" fontId="31" fillId="0" borderId="0" xfId="192" applyFont="1" applyFill="1" applyBorder="1" applyAlignment="1">
      <alignment vertical="center"/>
    </xf>
    <xf numFmtId="0" fontId="31" fillId="0" borderId="0" xfId="192" applyFont="1" applyFill="1" applyBorder="1" applyAlignment="1">
      <alignment horizontal="center" vertical="center"/>
    </xf>
    <xf numFmtId="0" fontId="2" fillId="0" borderId="0" xfId="192" applyFont="1" applyFill="1" applyBorder="1" applyAlignment="1">
      <alignment horizontal="center" vertical="center"/>
    </xf>
    <xf numFmtId="0" fontId="2" fillId="0" borderId="11" xfId="192" applyFont="1" applyFill="1" applyBorder="1">
      <alignment vertical="center"/>
    </xf>
    <xf numFmtId="0" fontId="2" fillId="0" borderId="19" xfId="192" applyFont="1" applyFill="1" applyBorder="1" applyAlignment="1">
      <alignment vertical="center" wrapText="1"/>
    </xf>
    <xf numFmtId="0" fontId="2" fillId="0" borderId="20" xfId="192" applyFont="1" applyFill="1" applyBorder="1" applyAlignment="1">
      <alignment horizontal="center" vertical="center" wrapText="1"/>
    </xf>
    <xf numFmtId="0" fontId="2" fillId="0" borderId="21" xfId="192" applyFont="1" applyFill="1" applyBorder="1" applyAlignment="1">
      <alignment vertical="center" wrapText="1"/>
    </xf>
    <xf numFmtId="0" fontId="2" fillId="0" borderId="23" xfId="192" applyFont="1" applyFill="1" applyBorder="1" applyAlignment="1">
      <alignment horizontal="center" vertical="center" wrapText="1"/>
    </xf>
    <xf numFmtId="0" fontId="2" fillId="0" borderId="21" xfId="192" applyFont="1" applyFill="1" applyBorder="1" applyAlignment="1">
      <alignment horizontal="center" vertical="center" wrapText="1"/>
    </xf>
    <xf numFmtId="0" fontId="2" fillId="0" borderId="19" xfId="192" applyFont="1" applyFill="1" applyBorder="1" applyAlignment="1">
      <alignment horizontal="center" vertical="center" wrapText="1"/>
    </xf>
    <xf numFmtId="0" fontId="32" fillId="0" borderId="20" xfId="192" applyFont="1" applyFill="1" applyBorder="1">
      <alignment vertical="center"/>
    </xf>
    <xf numFmtId="178" fontId="32" fillId="0" borderId="20" xfId="192" applyNumberFormat="1" applyFont="1" applyFill="1" applyBorder="1">
      <alignment vertical="center"/>
    </xf>
    <xf numFmtId="0" fontId="32" fillId="0" borderId="21" xfId="192" applyFont="1" applyFill="1" applyBorder="1" applyAlignment="1">
      <alignment vertical="center"/>
    </xf>
    <xf numFmtId="0" fontId="32" fillId="0" borderId="21" xfId="192" applyFont="1" applyFill="1" applyBorder="1" applyAlignment="1">
      <alignment horizontal="center" vertical="center"/>
    </xf>
    <xf numFmtId="0" fontId="32" fillId="0" borderId="21" xfId="192" applyFont="1" applyFill="1" applyBorder="1" applyAlignment="1">
      <alignment vertical="center" textRotation="255"/>
    </xf>
    <xf numFmtId="179" fontId="32" fillId="0" borderId="20" xfId="192" applyNumberFormat="1" applyFont="1" applyFill="1" applyBorder="1">
      <alignment vertical="center"/>
    </xf>
    <xf numFmtId="0" fontId="32" fillId="0" borderId="39" xfId="192" applyFont="1" applyFill="1" applyBorder="1" applyAlignment="1">
      <alignment horizontal="center" vertical="center"/>
    </xf>
    <xf numFmtId="0" fontId="34" fillId="0" borderId="20" xfId="192" applyFont="1" applyBorder="1" applyAlignment="1">
      <alignment horizontal="center" vertical="center"/>
    </xf>
    <xf numFmtId="0" fontId="34" fillId="0" borderId="41" xfId="192" applyFont="1" applyBorder="1" applyAlignment="1">
      <alignment vertical="center"/>
    </xf>
    <xf numFmtId="0" fontId="32" fillId="0" borderId="20" xfId="192" applyFont="1" applyBorder="1">
      <alignment vertical="center"/>
    </xf>
    <xf numFmtId="0" fontId="34" fillId="0" borderId="20" xfId="192" applyFont="1" applyBorder="1">
      <alignment vertical="center"/>
    </xf>
    <xf numFmtId="0" fontId="34" fillId="0" borderId="21" xfId="192" applyFont="1" applyBorder="1">
      <alignment vertical="center"/>
    </xf>
    <xf numFmtId="0" fontId="32" fillId="0" borderId="28" xfId="192" applyFont="1" applyFill="1" applyBorder="1">
      <alignment vertical="center"/>
    </xf>
    <xf numFmtId="178" fontId="32" fillId="0" borderId="28" xfId="192" applyNumberFormat="1" applyFont="1" applyFill="1" applyBorder="1">
      <alignment vertical="center"/>
    </xf>
    <xf numFmtId="0" fontId="32" fillId="0" borderId="30" xfId="192" applyFont="1" applyFill="1" applyBorder="1" applyAlignment="1">
      <alignment horizontal="center" vertical="center"/>
    </xf>
    <xf numFmtId="0" fontId="32" fillId="0" borderId="21" xfId="192" applyFont="1" applyFill="1" applyBorder="1">
      <alignment vertical="center"/>
    </xf>
    <xf numFmtId="0" fontId="32" fillId="0" borderId="21" xfId="192" applyFont="1" applyFill="1" applyBorder="1" applyAlignment="1">
      <alignment horizontal="center" vertical="center" wrapText="1"/>
    </xf>
    <xf numFmtId="0" fontId="32" fillId="0" borderId="41" xfId="192" applyFont="1" applyFill="1" applyBorder="1" applyAlignment="1">
      <alignment vertical="center" textRotation="255"/>
    </xf>
    <xf numFmtId="0" fontId="32" fillId="0" borderId="20" xfId="192" applyFont="1" applyFill="1" applyBorder="1" applyAlignment="1">
      <alignment vertical="center"/>
    </xf>
    <xf numFmtId="0" fontId="32" fillId="0" borderId="20" xfId="192" applyFont="1" applyFill="1" applyBorder="1" applyAlignment="1">
      <alignment vertical="center" textRotation="255"/>
    </xf>
    <xf numFmtId="0" fontId="32" fillId="0" borderId="42" xfId="192" applyFont="1" applyFill="1" applyBorder="1" applyAlignment="1">
      <alignment vertical="center" textRotation="255"/>
    </xf>
    <xf numFmtId="0" fontId="35" fillId="0" borderId="20" xfId="192" applyFont="1" applyFill="1" applyBorder="1">
      <alignment vertical="center"/>
    </xf>
    <xf numFmtId="179" fontId="35" fillId="0" borderId="20" xfId="192" applyNumberFormat="1" applyFont="1" applyFill="1" applyBorder="1">
      <alignment vertical="center"/>
    </xf>
    <xf numFmtId="0" fontId="32" fillId="0" borderId="19" xfId="192" applyFont="1" applyFill="1" applyBorder="1" applyAlignment="1">
      <alignment vertical="center"/>
    </xf>
    <xf numFmtId="0" fontId="32" fillId="0" borderId="20" xfId="192" applyFont="1" applyFill="1" applyBorder="1" applyAlignment="1">
      <alignment horizontal="center" vertical="center"/>
    </xf>
    <xf numFmtId="0" fontId="32" fillId="0" borderId="23" xfId="192" applyFont="1" applyFill="1" applyBorder="1">
      <alignment vertical="center"/>
    </xf>
    <xf numFmtId="0" fontId="32" fillId="0" borderId="19" xfId="192" applyFont="1" applyFill="1" applyBorder="1">
      <alignment vertical="center"/>
    </xf>
    <xf numFmtId="0" fontId="32" fillId="0" borderId="43" xfId="192" applyFont="1" applyFill="1" applyBorder="1" applyAlignment="1">
      <alignment vertical="center"/>
    </xf>
    <xf numFmtId="0" fontId="32" fillId="0" borderId="44" xfId="192" applyFont="1" applyFill="1" applyBorder="1" applyAlignment="1">
      <alignment horizontal="center" vertical="center"/>
    </xf>
    <xf numFmtId="0" fontId="32" fillId="0" borderId="44" xfId="192" applyFont="1" applyFill="1" applyBorder="1">
      <alignment vertical="center"/>
    </xf>
    <xf numFmtId="178" fontId="32" fillId="0" borderId="44" xfId="192" applyNumberFormat="1" applyFont="1" applyFill="1" applyBorder="1">
      <alignment vertical="center"/>
    </xf>
    <xf numFmtId="0" fontId="32" fillId="0" borderId="45" xfId="192" applyFont="1" applyFill="1" applyBorder="1" applyAlignment="1">
      <alignment vertical="center"/>
    </xf>
    <xf numFmtId="0" fontId="32" fillId="0" borderId="48" xfId="192" applyFont="1" applyFill="1" applyBorder="1">
      <alignment vertical="center"/>
    </xf>
    <xf numFmtId="0" fontId="32" fillId="0" borderId="45" xfId="192" applyFont="1" applyFill="1" applyBorder="1" applyAlignment="1">
      <alignment horizontal="center" vertical="center"/>
    </xf>
    <xf numFmtId="0" fontId="32" fillId="0" borderId="43" xfId="192" applyFont="1" applyFill="1" applyBorder="1">
      <alignment vertical="center"/>
    </xf>
    <xf numFmtId="179" fontId="32" fillId="0" borderId="44" xfId="192" applyNumberFormat="1" applyFont="1" applyFill="1" applyBorder="1">
      <alignment vertical="center"/>
    </xf>
    <xf numFmtId="0" fontId="24" fillId="0" borderId="17" xfId="192" applyFont="1" applyBorder="1" applyAlignment="1">
      <alignment horizontal="left" vertical="center"/>
    </xf>
    <xf numFmtId="0" fontId="24" fillId="0" borderId="17" xfId="192" applyFont="1" applyBorder="1">
      <alignment vertical="center"/>
    </xf>
    <xf numFmtId="182" fontId="37" fillId="0" borderId="17" xfId="0" applyNumberFormat="1" applyFont="1" applyFill="1" applyBorder="1" applyAlignment="1">
      <alignment horizontal="center" vertical="center"/>
    </xf>
    <xf numFmtId="180" fontId="36" fillId="0" borderId="12" xfId="192" applyNumberFormat="1" applyFont="1" applyBorder="1" applyAlignment="1">
      <alignment vertical="center"/>
    </xf>
    <xf numFmtId="0" fontId="24" fillId="0" borderId="11" xfId="192" applyFont="1" applyBorder="1">
      <alignment vertical="center"/>
    </xf>
    <xf numFmtId="0" fontId="36" fillId="0" borderId="17" xfId="192" applyFont="1" applyBorder="1">
      <alignment vertical="center"/>
    </xf>
    <xf numFmtId="0" fontId="29" fillId="0" borderId="17" xfId="192" applyFont="1" applyBorder="1">
      <alignment vertical="center"/>
    </xf>
    <xf numFmtId="183" fontId="24" fillId="0" borderId="17" xfId="192" applyNumberFormat="1" applyFont="1" applyBorder="1">
      <alignment vertical="center"/>
    </xf>
    <xf numFmtId="0" fontId="24" fillId="0" borderId="37" xfId="192" applyFont="1" applyBorder="1">
      <alignment vertical="center"/>
    </xf>
    <xf numFmtId="178" fontId="24" fillId="0" borderId="28" xfId="192" applyNumberFormat="1" applyFont="1" applyBorder="1">
      <alignment vertical="center"/>
    </xf>
    <xf numFmtId="178" fontId="24" fillId="0" borderId="17" xfId="192" applyNumberFormat="1" applyFont="1" applyBorder="1">
      <alignment vertical="center"/>
    </xf>
    <xf numFmtId="0" fontId="24" fillId="0" borderId="20" xfId="192" applyFont="1" applyBorder="1" applyAlignment="1">
      <alignment horizontal="left" vertical="center"/>
    </xf>
    <xf numFmtId="0" fontId="24" fillId="0" borderId="20" xfId="192" applyFont="1" applyBorder="1">
      <alignment vertical="center"/>
    </xf>
    <xf numFmtId="184" fontId="37" fillId="0" borderId="20" xfId="0" applyNumberFormat="1" applyFont="1" applyFill="1" applyBorder="1" applyAlignment="1">
      <alignment horizontal="center" vertical="center"/>
    </xf>
    <xf numFmtId="180" fontId="36" fillId="0" borderId="25" xfId="192" applyNumberFormat="1" applyFont="1" applyBorder="1" applyAlignment="1">
      <alignment vertical="center"/>
    </xf>
    <xf numFmtId="0" fontId="24" fillId="0" borderId="19" xfId="192" applyFont="1" applyBorder="1">
      <alignment vertical="center"/>
    </xf>
    <xf numFmtId="0" fontId="36" fillId="0" borderId="20" xfId="192" applyFont="1" applyBorder="1">
      <alignment vertical="center"/>
    </xf>
    <xf numFmtId="0" fontId="29" fillId="0" borderId="20" xfId="192" applyFont="1" applyBorder="1">
      <alignment vertical="center"/>
    </xf>
    <xf numFmtId="183" fontId="24" fillId="0" borderId="20" xfId="192" applyNumberFormat="1" applyFont="1" applyBorder="1">
      <alignment vertical="center"/>
    </xf>
    <xf numFmtId="0" fontId="36" fillId="0" borderId="28" xfId="192" applyFont="1" applyBorder="1">
      <alignment vertical="center"/>
    </xf>
    <xf numFmtId="0" fontId="29" fillId="0" borderId="28" xfId="192" applyFont="1" applyBorder="1">
      <alignment vertical="center"/>
    </xf>
    <xf numFmtId="178" fontId="24" fillId="0" borderId="20" xfId="192" applyNumberFormat="1" applyFont="1" applyBorder="1">
      <alignment vertical="center"/>
    </xf>
    <xf numFmtId="182" fontId="37" fillId="0" borderId="20" xfId="0" applyNumberFormat="1" applyFont="1" applyFill="1" applyBorder="1" applyAlignment="1">
      <alignment horizontal="center" vertical="center"/>
    </xf>
    <xf numFmtId="183" fontId="24" fillId="0" borderId="20" xfId="192" applyNumberFormat="1" applyFont="1" applyBorder="1" applyAlignment="1">
      <alignment vertical="center"/>
    </xf>
    <xf numFmtId="0" fontId="32" fillId="0" borderId="20" xfId="192" applyFont="1" applyBorder="1" applyAlignment="1">
      <alignment vertical="center"/>
    </xf>
    <xf numFmtId="0" fontId="36" fillId="0" borderId="25" xfId="192" applyFont="1" applyBorder="1" applyAlignment="1">
      <alignment vertical="center"/>
    </xf>
    <xf numFmtId="0" fontId="32" fillId="0" borderId="19" xfId="192" applyFont="1" applyBorder="1" applyAlignment="1">
      <alignment vertical="center"/>
    </xf>
    <xf numFmtId="0" fontId="24" fillId="0" borderId="19" xfId="192" applyFont="1" applyBorder="1" applyAlignment="1">
      <alignment horizontal="left" vertical="center"/>
    </xf>
    <xf numFmtId="0" fontId="24" fillId="0" borderId="44" xfId="192" applyFont="1" applyBorder="1" applyAlignment="1">
      <alignment horizontal="left" vertical="center"/>
    </xf>
    <xf numFmtId="0" fontId="29" fillId="0" borderId="44" xfId="192" applyFont="1" applyBorder="1" applyAlignment="1">
      <alignment horizontal="center" vertical="center" wrapText="1"/>
    </xf>
    <xf numFmtId="0" fontId="24" fillId="0" borderId="44" xfId="192" applyFont="1" applyBorder="1">
      <alignment vertical="center"/>
    </xf>
    <xf numFmtId="178" fontId="24" fillId="0" borderId="44" xfId="192" applyNumberFormat="1" applyFont="1" applyBorder="1">
      <alignment vertical="center"/>
    </xf>
    <xf numFmtId="185" fontId="24" fillId="0" borderId="47" xfId="192" applyNumberFormat="1" applyFont="1" applyBorder="1" applyAlignment="1">
      <alignment vertical="center"/>
    </xf>
    <xf numFmtId="0" fontId="24" fillId="0" borderId="43" xfId="192" applyFont="1" applyBorder="1" applyAlignment="1">
      <alignment horizontal="center" vertical="center" wrapText="1"/>
    </xf>
    <xf numFmtId="0" fontId="38" fillId="0" borderId="44" xfId="192" applyFont="1" applyBorder="1">
      <alignment vertical="center"/>
    </xf>
    <xf numFmtId="183" fontId="24" fillId="0" borderId="44" xfId="192" applyNumberFormat="1" applyFont="1" applyBorder="1">
      <alignment vertical="center"/>
    </xf>
    <xf numFmtId="0" fontId="24" fillId="0" borderId="49" xfId="192" applyFont="1" applyBorder="1" applyAlignment="1">
      <alignment horizontal="center" vertical="center"/>
    </xf>
    <xf numFmtId="0" fontId="2" fillId="0" borderId="50" xfId="192" applyFont="1" applyBorder="1" applyAlignment="1">
      <alignment horizontal="center" vertical="center"/>
    </xf>
    <xf numFmtId="0" fontId="26" fillId="0" borderId="50" xfId="192" applyFont="1" applyBorder="1" applyAlignment="1">
      <alignment horizontal="center" vertical="center" wrapText="1"/>
    </xf>
    <xf numFmtId="0" fontId="2" fillId="0" borderId="50" xfId="192" applyFont="1" applyBorder="1">
      <alignment vertical="center"/>
    </xf>
    <xf numFmtId="180" fontId="2" fillId="0" borderId="50" xfId="192" applyNumberFormat="1" applyFont="1" applyBorder="1">
      <alignment vertical="center"/>
    </xf>
    <xf numFmtId="0" fontId="2" fillId="0" borderId="50" xfId="192" applyFont="1" applyBorder="1" applyAlignment="1">
      <alignment vertical="center"/>
    </xf>
    <xf numFmtId="0" fontId="2" fillId="0" borderId="50" xfId="192" applyFont="1" applyBorder="1" applyAlignment="1">
      <alignment horizontal="center" vertical="center" wrapText="1"/>
    </xf>
    <xf numFmtId="0" fontId="2" fillId="0" borderId="51" xfId="192" applyFont="1" applyBorder="1" applyAlignment="1">
      <alignment horizontal="center" vertical="center"/>
    </xf>
    <xf numFmtId="0" fontId="24" fillId="0" borderId="50" xfId="192" applyFont="1" applyBorder="1">
      <alignment vertical="center"/>
    </xf>
    <xf numFmtId="0" fontId="39" fillId="0" borderId="0" xfId="192" applyFont="1" applyBorder="1" applyAlignment="1">
      <alignment horizontal="left" vertical="center"/>
    </xf>
    <xf numFmtId="0" fontId="39" fillId="0" borderId="0" xfId="192" applyFont="1" applyBorder="1" applyAlignment="1">
      <alignment horizontal="center" vertical="center" wrapText="1"/>
    </xf>
    <xf numFmtId="0" fontId="39" fillId="0" borderId="0" xfId="192" applyFont="1" applyBorder="1">
      <alignment vertical="center"/>
    </xf>
    <xf numFmtId="0" fontId="40" fillId="0" borderId="0" xfId="192" applyFont="1" applyBorder="1" applyAlignment="1">
      <alignment vertical="center"/>
    </xf>
    <xf numFmtId="0" fontId="39" fillId="0" borderId="0" xfId="192" applyFont="1" applyBorder="1" applyAlignment="1">
      <alignment horizontal="center" vertical="center"/>
    </xf>
    <xf numFmtId="0" fontId="40" fillId="0" borderId="0" xfId="192" applyFont="1" applyBorder="1">
      <alignment vertical="center"/>
    </xf>
    <xf numFmtId="0" fontId="40" fillId="0" borderId="0" xfId="192" applyFont="1" applyBorder="1" applyAlignment="1">
      <alignment horizontal="center" vertical="center"/>
    </xf>
    <xf numFmtId="0" fontId="41" fillId="0" borderId="0" xfId="192" applyFont="1" applyAlignment="1">
      <alignment horizontal="center" vertical="center"/>
    </xf>
    <xf numFmtId="0" fontId="2" fillId="0" borderId="16" xfId="192" applyFont="1" applyFill="1" applyBorder="1">
      <alignment vertical="center"/>
    </xf>
    <xf numFmtId="0" fontId="2" fillId="0" borderId="27" xfId="192" applyFont="1" applyFill="1" applyBorder="1" applyAlignment="1">
      <alignment vertical="center" wrapText="1"/>
    </xf>
    <xf numFmtId="0" fontId="2" fillId="0" borderId="25" xfId="192" applyFont="1" applyFill="1" applyBorder="1" applyAlignment="1">
      <alignment horizontal="center" vertical="center" wrapText="1"/>
    </xf>
    <xf numFmtId="0" fontId="2" fillId="0" borderId="20" xfId="192" applyFont="1" applyFill="1" applyBorder="1" applyAlignment="1">
      <alignment horizontal="center" vertical="center"/>
    </xf>
    <xf numFmtId="0" fontId="2" fillId="0" borderId="21" xfId="192" applyFont="1" applyFill="1" applyBorder="1" applyAlignment="1">
      <alignment horizontal="center" vertical="center"/>
    </xf>
    <xf numFmtId="0" fontId="32" fillId="0" borderId="25" xfId="192" applyFont="1" applyFill="1" applyBorder="1" applyAlignment="1">
      <alignment horizontal="center" vertical="center"/>
    </xf>
    <xf numFmtId="178" fontId="32" fillId="0" borderId="20" xfId="192" applyNumberFormat="1" applyFont="1" applyFill="1" applyBorder="1" applyAlignment="1">
      <alignment horizontal="center" vertical="center"/>
    </xf>
    <xf numFmtId="0" fontId="34" fillId="0" borderId="21" xfId="192" applyFont="1" applyBorder="1" applyAlignment="1">
      <alignment horizontal="center" vertical="center"/>
    </xf>
    <xf numFmtId="186" fontId="32" fillId="0" borderId="20" xfId="192" applyNumberFormat="1" applyFont="1" applyFill="1" applyBorder="1">
      <alignment vertical="center"/>
    </xf>
    <xf numFmtId="0" fontId="34" fillId="0" borderId="0" xfId="192" applyFont="1" applyBorder="1">
      <alignment vertical="center"/>
    </xf>
    <xf numFmtId="187" fontId="32" fillId="0" borderId="20" xfId="192" applyNumberFormat="1" applyFont="1" applyFill="1" applyBorder="1">
      <alignment vertical="center"/>
    </xf>
    <xf numFmtId="0" fontId="34" fillId="0" borderId="41" xfId="192" applyFont="1" applyBorder="1">
      <alignment vertical="center"/>
    </xf>
    <xf numFmtId="0" fontId="32" fillId="0" borderId="33" xfId="192" applyFont="1" applyFill="1" applyBorder="1" applyAlignment="1">
      <alignment vertical="center" textRotation="255" wrapText="1"/>
    </xf>
    <xf numFmtId="0" fontId="32" fillId="0" borderId="20" xfId="185" applyFont="1" applyFill="1" applyBorder="1">
      <alignment vertical="center"/>
    </xf>
    <xf numFmtId="0" fontId="32" fillId="0" borderId="37" xfId="192" applyFont="1" applyFill="1" applyBorder="1" applyAlignment="1">
      <alignment vertical="center" textRotation="255" wrapText="1"/>
    </xf>
    <xf numFmtId="0" fontId="32" fillId="0" borderId="20" xfId="192" applyFont="1" applyFill="1" applyBorder="1" applyAlignment="1">
      <alignment vertical="center" wrapText="1"/>
    </xf>
    <xf numFmtId="0" fontId="32" fillId="0" borderId="27" xfId="192" applyFont="1" applyFill="1" applyBorder="1" applyAlignment="1">
      <alignment vertical="center"/>
    </xf>
    <xf numFmtId="0" fontId="32" fillId="0" borderId="19" xfId="192" applyFont="1" applyFill="1" applyBorder="1" applyAlignment="1">
      <alignment horizontal="center" vertical="center"/>
    </xf>
    <xf numFmtId="0" fontId="32" fillId="0" borderId="23" xfId="192" applyFont="1" applyFill="1" applyBorder="1" applyAlignment="1">
      <alignment vertical="center"/>
    </xf>
    <xf numFmtId="0" fontId="32" fillId="0" borderId="26" xfId="192" applyFont="1" applyFill="1" applyBorder="1">
      <alignment vertical="center"/>
    </xf>
    <xf numFmtId="0" fontId="32" fillId="0" borderId="31" xfId="192" applyFont="1" applyFill="1" applyBorder="1" applyAlignment="1">
      <alignment vertical="center"/>
    </xf>
    <xf numFmtId="0" fontId="32" fillId="0" borderId="22" xfId="192" applyFont="1" applyFill="1" applyBorder="1" applyAlignment="1">
      <alignment horizontal="center" vertical="center"/>
    </xf>
    <xf numFmtId="178" fontId="32" fillId="0" borderId="26" xfId="192" applyNumberFormat="1" applyFont="1" applyFill="1" applyBorder="1">
      <alignment vertical="center"/>
    </xf>
    <xf numFmtId="0" fontId="32" fillId="0" borderId="54" xfId="192" applyFont="1" applyFill="1" applyBorder="1" applyAlignment="1">
      <alignment horizontal="center" vertical="center"/>
    </xf>
    <xf numFmtId="178" fontId="32" fillId="0" borderId="26" xfId="192" applyNumberFormat="1" applyFont="1" applyFill="1" applyBorder="1" applyAlignment="1">
      <alignment horizontal="center" vertical="center"/>
    </xf>
    <xf numFmtId="0" fontId="32" fillId="0" borderId="55" xfId="192" applyFont="1" applyFill="1" applyBorder="1" applyAlignment="1">
      <alignment horizontal="center" vertical="center"/>
    </xf>
    <xf numFmtId="178" fontId="32" fillId="0" borderId="44" xfId="192" applyNumberFormat="1" applyFont="1" applyFill="1" applyBorder="1" applyAlignment="1">
      <alignment horizontal="center" vertical="center"/>
    </xf>
    <xf numFmtId="0" fontId="32" fillId="0" borderId="24" xfId="192" applyFont="1" applyFill="1" applyBorder="1" applyAlignment="1">
      <alignment vertical="center"/>
    </xf>
    <xf numFmtId="178" fontId="24" fillId="0" borderId="17" xfId="192" applyNumberFormat="1" applyFont="1" applyBorder="1" applyAlignment="1">
      <alignment horizontal="center" vertical="center"/>
    </xf>
    <xf numFmtId="180" fontId="36" fillId="0" borderId="18" xfId="192" applyNumberFormat="1" applyFont="1" applyBorder="1" applyAlignment="1">
      <alignment horizontal="center" vertical="center"/>
    </xf>
    <xf numFmtId="188" fontId="24" fillId="0" borderId="17" xfId="192" applyNumberFormat="1" applyFont="1" applyBorder="1" applyAlignment="1">
      <alignment horizontal="center" vertical="center"/>
    </xf>
    <xf numFmtId="178" fontId="24" fillId="0" borderId="20" xfId="192" applyNumberFormat="1" applyFont="1" applyBorder="1" applyAlignment="1">
      <alignment horizontal="center" vertical="center"/>
    </xf>
    <xf numFmtId="180" fontId="36" fillId="0" borderId="21" xfId="192" applyNumberFormat="1" applyFont="1" applyBorder="1" applyAlignment="1">
      <alignment horizontal="center" vertical="center"/>
    </xf>
    <xf numFmtId="188" fontId="24" fillId="0" borderId="20" xfId="192" applyNumberFormat="1" applyFont="1" applyBorder="1" applyAlignment="1">
      <alignment horizontal="center" vertical="center"/>
    </xf>
    <xf numFmtId="183" fontId="24" fillId="0" borderId="43" xfId="192" applyNumberFormat="1" applyFont="1" applyBorder="1" applyAlignment="1">
      <alignment horizontal="center" vertical="center" wrapText="1"/>
    </xf>
    <xf numFmtId="183" fontId="38" fillId="0" borderId="44" xfId="192" applyNumberFormat="1" applyFont="1" applyBorder="1">
      <alignment vertical="center"/>
    </xf>
    <xf numFmtId="183" fontId="24" fillId="0" borderId="43" xfId="192" applyNumberFormat="1" applyFont="1" applyBorder="1" applyAlignment="1">
      <alignment horizontal="left" vertical="center"/>
    </xf>
    <xf numFmtId="183" fontId="29" fillId="0" borderId="44" xfId="192" applyNumberFormat="1" applyFont="1" applyBorder="1" applyAlignment="1">
      <alignment horizontal="center" vertical="center" wrapText="1"/>
    </xf>
    <xf numFmtId="183" fontId="24" fillId="0" borderId="44" xfId="192" applyNumberFormat="1" applyFont="1" applyBorder="1" applyAlignment="1">
      <alignment horizontal="center" vertical="center"/>
    </xf>
    <xf numFmtId="183" fontId="24" fillId="0" borderId="45" xfId="192" applyNumberFormat="1" applyFont="1" applyBorder="1" applyAlignment="1">
      <alignment horizontal="center" vertical="center"/>
    </xf>
    <xf numFmtId="178" fontId="2" fillId="0" borderId="50" xfId="192" applyNumberFormat="1" applyFont="1" applyBorder="1">
      <alignment vertical="center"/>
    </xf>
    <xf numFmtId="0" fontId="20" fillId="0" borderId="36" xfId="192" applyBorder="1">
      <alignment vertical="center"/>
    </xf>
    <xf numFmtId="0" fontId="26" fillId="0" borderId="0" xfId="192" applyFont="1" applyBorder="1">
      <alignment vertical="center"/>
    </xf>
    <xf numFmtId="180" fontId="26" fillId="0" borderId="0" xfId="192" applyNumberFormat="1" applyFont="1" applyBorder="1" applyAlignment="1">
      <alignment horizontal="center" vertical="center"/>
    </xf>
    <xf numFmtId="0" fontId="26" fillId="0" borderId="0" xfId="192" applyFont="1" applyBorder="1" applyAlignment="1">
      <alignment horizontal="center" vertical="center"/>
    </xf>
    <xf numFmtId="181" fontId="26" fillId="0" borderId="0" xfId="192" applyNumberFormat="1" applyFont="1" applyBorder="1">
      <alignment vertical="center"/>
    </xf>
    <xf numFmtId="0" fontId="24" fillId="0" borderId="56" xfId="192" applyFont="1" applyFill="1" applyBorder="1">
      <alignment vertical="center"/>
    </xf>
    <xf numFmtId="0" fontId="24" fillId="0" borderId="57" xfId="192" applyFont="1" applyFill="1" applyBorder="1" applyAlignment="1">
      <alignment horizontal="center" vertical="center" wrapText="1"/>
    </xf>
    <xf numFmtId="0" fontId="24" fillId="0" borderId="23" xfId="192" applyFont="1" applyFill="1" applyBorder="1" applyAlignment="1">
      <alignment horizontal="center" vertical="center" wrapText="1"/>
    </xf>
    <xf numFmtId="0" fontId="24" fillId="0" borderId="20" xfId="192" applyFont="1" applyFill="1" applyBorder="1" applyAlignment="1">
      <alignment horizontal="center" vertical="center"/>
    </xf>
    <xf numFmtId="0" fontId="24" fillId="0" borderId="20" xfId="192" applyFont="1" applyFill="1" applyBorder="1" applyAlignment="1">
      <alignment horizontal="center" vertical="center" wrapText="1"/>
    </xf>
    <xf numFmtId="0" fontId="24" fillId="0" borderId="21" xfId="192" applyFont="1" applyFill="1" applyBorder="1" applyAlignment="1">
      <alignment horizontal="center" vertical="center"/>
    </xf>
    <xf numFmtId="0" fontId="32" fillId="0" borderId="19" xfId="192" applyFont="1" applyFill="1" applyBorder="1" applyAlignment="1">
      <alignment horizontal="center" vertical="center" wrapText="1"/>
    </xf>
    <xf numFmtId="0" fontId="32" fillId="0" borderId="20" xfId="192" applyFont="1" applyFill="1" applyBorder="1" applyAlignment="1">
      <alignment horizontal="center" vertical="center" wrapText="1"/>
    </xf>
    <xf numFmtId="0" fontId="32" fillId="0" borderId="23" xfId="192" applyFont="1" applyFill="1" applyBorder="1" applyAlignment="1">
      <alignment horizontal="center" vertical="center" wrapText="1"/>
    </xf>
    <xf numFmtId="0" fontId="32" fillId="0" borderId="20" xfId="192" applyFont="1" applyFill="1" applyBorder="1" applyAlignment="1">
      <alignment horizontal="right" vertical="center"/>
    </xf>
    <xf numFmtId="0" fontId="34" fillId="0" borderId="25" xfId="192" applyFont="1" applyBorder="1" applyAlignment="1">
      <alignment horizontal="center" vertical="center"/>
    </xf>
    <xf numFmtId="0" fontId="32" fillId="0" borderId="25" xfId="192" applyFont="1" applyFill="1" applyBorder="1">
      <alignment vertical="center"/>
    </xf>
    <xf numFmtId="178" fontId="32" fillId="0" borderId="20" xfId="192" applyNumberFormat="1" applyFont="1" applyFill="1" applyBorder="1" applyAlignment="1">
      <alignment vertical="center"/>
    </xf>
    <xf numFmtId="189" fontId="32" fillId="0" borderId="20" xfId="192" applyNumberFormat="1" applyFont="1" applyFill="1" applyBorder="1" applyAlignment="1">
      <alignment horizontal="center" vertical="center"/>
    </xf>
    <xf numFmtId="178" fontId="32" fillId="0" borderId="44" xfId="192" applyNumberFormat="1" applyFont="1" applyFill="1" applyBorder="1" applyAlignment="1">
      <alignment vertical="center"/>
    </xf>
    <xf numFmtId="0" fontId="32" fillId="0" borderId="56" xfId="192" applyFont="1" applyFill="1" applyBorder="1" applyAlignment="1">
      <alignment vertical="center"/>
    </xf>
    <xf numFmtId="0" fontId="32" fillId="0" borderId="13" xfId="192" applyFont="1" applyFill="1" applyBorder="1" applyAlignment="1">
      <alignment vertical="center"/>
    </xf>
    <xf numFmtId="0" fontId="32" fillId="0" borderId="17" xfId="192" applyFont="1" applyFill="1" applyBorder="1">
      <alignment vertical="center"/>
    </xf>
    <xf numFmtId="178" fontId="32" fillId="0" borderId="17" xfId="192" applyNumberFormat="1" applyFont="1" applyFill="1" applyBorder="1" applyAlignment="1">
      <alignment horizontal="center" vertical="center"/>
    </xf>
    <xf numFmtId="0" fontId="32" fillId="0" borderId="18" xfId="192" applyFont="1" applyFill="1" applyBorder="1" applyAlignment="1">
      <alignment horizontal="center" vertical="center"/>
    </xf>
    <xf numFmtId="0" fontId="32" fillId="0" borderId="37" xfId="192" applyFont="1" applyFill="1" applyBorder="1" applyAlignment="1">
      <alignment vertical="center"/>
    </xf>
    <xf numFmtId="0" fontId="32" fillId="0" borderId="34" xfId="192" applyFont="1" applyFill="1" applyBorder="1">
      <alignment vertical="center"/>
    </xf>
    <xf numFmtId="178" fontId="32" fillId="0" borderId="28" xfId="192" applyNumberFormat="1" applyFont="1" applyFill="1" applyBorder="1" applyAlignment="1">
      <alignment horizontal="center" vertical="center"/>
    </xf>
    <xf numFmtId="0" fontId="32" fillId="0" borderId="29" xfId="192" applyFont="1" applyFill="1" applyBorder="1">
      <alignment vertical="center"/>
    </xf>
    <xf numFmtId="0" fontId="32" fillId="0" borderId="11" xfId="192" applyFont="1" applyFill="1" applyBorder="1" applyAlignment="1">
      <alignment vertical="center"/>
    </xf>
    <xf numFmtId="0" fontId="32" fillId="0" borderId="18" xfId="192" applyFont="1" applyFill="1" applyBorder="1">
      <alignment vertical="center"/>
    </xf>
    <xf numFmtId="178" fontId="32" fillId="0" borderId="17" xfId="192" applyNumberFormat="1" applyFont="1" applyFill="1" applyBorder="1">
      <alignment vertical="center"/>
    </xf>
    <xf numFmtId="178" fontId="32" fillId="0" borderId="28" xfId="192" applyNumberFormat="1" applyFont="1" applyFill="1" applyBorder="1" applyAlignment="1">
      <alignment vertical="center"/>
    </xf>
    <xf numFmtId="0" fontId="32" fillId="0" borderId="61" xfId="192" applyFont="1" applyFill="1" applyBorder="1" applyAlignment="1">
      <alignment vertical="center"/>
    </xf>
    <xf numFmtId="0" fontId="32" fillId="0" borderId="48" xfId="192" applyFont="1" applyFill="1" applyBorder="1" applyAlignment="1">
      <alignment vertical="center"/>
    </xf>
    <xf numFmtId="0" fontId="32" fillId="0" borderId="47" xfId="192" applyFont="1" applyFill="1" applyBorder="1">
      <alignment vertical="center"/>
    </xf>
    <xf numFmtId="0" fontId="32" fillId="0" borderId="45" xfId="192" applyFont="1" applyFill="1" applyBorder="1">
      <alignment vertical="center"/>
    </xf>
    <xf numFmtId="0" fontId="32" fillId="0" borderId="60" xfId="192" applyFont="1" applyFill="1" applyBorder="1" applyAlignment="1">
      <alignment vertical="center"/>
    </xf>
    <xf numFmtId="0" fontId="32" fillId="0" borderId="62" xfId="192" applyFont="1" applyFill="1" applyBorder="1">
      <alignment vertical="center"/>
    </xf>
    <xf numFmtId="0" fontId="32" fillId="0" borderId="62" xfId="192" applyFont="1" applyFill="1" applyBorder="1" applyAlignment="1">
      <alignment horizontal="right" vertical="center"/>
    </xf>
    <xf numFmtId="178" fontId="32" fillId="0" borderId="62" xfId="192" applyNumberFormat="1" applyFont="1" applyFill="1" applyBorder="1" applyAlignment="1">
      <alignment vertical="center"/>
    </xf>
    <xf numFmtId="0" fontId="32" fillId="0" borderId="63" xfId="192" applyFont="1" applyFill="1" applyBorder="1" applyAlignment="1">
      <alignment horizontal="center" vertical="center"/>
    </xf>
    <xf numFmtId="0" fontId="24" fillId="0" borderId="38" xfId="192" applyFont="1" applyFill="1" applyBorder="1">
      <alignment vertical="center"/>
    </xf>
    <xf numFmtId="0" fontId="38" fillId="0" borderId="28" xfId="192" applyFont="1" applyFill="1" applyBorder="1">
      <alignment vertical="center"/>
    </xf>
    <xf numFmtId="0" fontId="24" fillId="0" borderId="28" xfId="192" applyFont="1" applyFill="1" applyBorder="1">
      <alignment vertical="center"/>
    </xf>
    <xf numFmtId="188" fontId="24" fillId="0" borderId="28" xfId="192" applyNumberFormat="1" applyFont="1" applyFill="1" applyBorder="1" applyAlignment="1">
      <alignment horizontal="center" vertical="center"/>
    </xf>
    <xf numFmtId="0" fontId="32" fillId="0" borderId="37" xfId="192" applyFont="1" applyFill="1" applyBorder="1">
      <alignment vertical="center"/>
    </xf>
    <xf numFmtId="180" fontId="32" fillId="0" borderId="28" xfId="192" applyNumberFormat="1" applyFont="1" applyFill="1" applyBorder="1" applyAlignment="1">
      <alignment horizontal="center" vertical="center"/>
    </xf>
    <xf numFmtId="0" fontId="32" fillId="0" borderId="38" xfId="192" applyFont="1" applyFill="1" applyBorder="1">
      <alignment vertical="center"/>
    </xf>
    <xf numFmtId="0" fontId="24" fillId="0" borderId="23" xfId="192" applyFont="1" applyFill="1" applyBorder="1">
      <alignment vertical="center"/>
    </xf>
    <xf numFmtId="0" fontId="38" fillId="0" borderId="20" xfId="192" applyFont="1" applyFill="1" applyBorder="1">
      <alignment vertical="center"/>
    </xf>
    <xf numFmtId="0" fontId="24" fillId="0" borderId="20" xfId="192" applyFont="1" applyFill="1" applyBorder="1">
      <alignment vertical="center"/>
    </xf>
    <xf numFmtId="188" fontId="24" fillId="0" borderId="20" xfId="192" applyNumberFormat="1" applyFont="1" applyFill="1" applyBorder="1" applyAlignment="1">
      <alignment horizontal="center" vertical="center"/>
    </xf>
    <xf numFmtId="180" fontId="32" fillId="0" borderId="20" xfId="192" applyNumberFormat="1" applyFont="1" applyFill="1" applyBorder="1" applyAlignment="1">
      <alignment horizontal="center" vertical="center"/>
    </xf>
    <xf numFmtId="180" fontId="32" fillId="0" borderId="20" xfId="192" applyNumberFormat="1" applyFont="1" applyFill="1" applyBorder="1" applyAlignment="1">
      <alignment vertical="center"/>
    </xf>
    <xf numFmtId="0" fontId="24" fillId="0" borderId="23" xfId="192" applyFont="1" applyFill="1" applyBorder="1" applyAlignment="1">
      <alignment horizontal="left" vertical="center"/>
    </xf>
    <xf numFmtId="0" fontId="32" fillId="0" borderId="19" xfId="192" applyFont="1" applyFill="1" applyBorder="1" applyAlignment="1">
      <alignment horizontal="left" vertical="center"/>
    </xf>
    <xf numFmtId="0" fontId="32" fillId="0" borderId="23" xfId="192" applyFont="1" applyFill="1" applyBorder="1" applyAlignment="1">
      <alignment horizontal="left" vertical="center"/>
    </xf>
    <xf numFmtId="0" fontId="24" fillId="0" borderId="48" xfId="192" applyFont="1" applyFill="1" applyBorder="1" applyAlignment="1">
      <alignment horizontal="center" vertical="center" wrapText="1"/>
    </xf>
    <xf numFmtId="0" fontId="38" fillId="0" borderId="44" xfId="192" applyFont="1" applyFill="1" applyBorder="1">
      <alignment vertical="center"/>
    </xf>
    <xf numFmtId="0" fontId="24" fillId="0" borderId="44" xfId="192" applyFont="1" applyFill="1" applyBorder="1">
      <alignment vertical="center"/>
    </xf>
    <xf numFmtId="0" fontId="24" fillId="0" borderId="44" xfId="192" applyFont="1" applyFill="1" applyBorder="1" applyAlignment="1">
      <alignment horizontal="center" vertical="center"/>
    </xf>
    <xf numFmtId="0" fontId="32" fillId="0" borderId="43" xfId="192" applyFont="1" applyFill="1" applyBorder="1" applyAlignment="1">
      <alignment horizontal="left" vertical="center"/>
    </xf>
    <xf numFmtId="0" fontId="32" fillId="0" borderId="44" xfId="192" applyFont="1" applyFill="1" applyBorder="1" applyAlignment="1">
      <alignment horizontal="center" vertical="center" wrapText="1"/>
    </xf>
    <xf numFmtId="0" fontId="32" fillId="0" borderId="43" xfId="192" applyFont="1" applyFill="1" applyBorder="1" applyAlignment="1">
      <alignment horizontal="center" vertical="center" wrapText="1"/>
    </xf>
    <xf numFmtId="0" fontId="32" fillId="0" borderId="48" xfId="192" applyFont="1" applyFill="1" applyBorder="1" applyAlignment="1">
      <alignment horizontal="center" vertical="center" wrapText="1"/>
    </xf>
    <xf numFmtId="0" fontId="32" fillId="0" borderId="44" xfId="192" applyFont="1" applyFill="1" applyBorder="1" applyAlignment="1">
      <alignment horizontal="right" vertical="center"/>
    </xf>
    <xf numFmtId="0" fontId="32" fillId="0" borderId="44" xfId="192" applyFont="1" applyFill="1" applyBorder="1" applyAlignment="1">
      <alignment vertical="center"/>
    </xf>
    <xf numFmtId="0" fontId="24" fillId="0" borderId="57" xfId="192" applyFont="1" applyFill="1" applyBorder="1" applyAlignment="1">
      <alignment vertical="center" wrapText="1"/>
    </xf>
    <xf numFmtId="0" fontId="34" fillId="0" borderId="20" xfId="192" applyFont="1" applyBorder="1" applyAlignment="1">
      <alignment vertical="center" wrapText="1"/>
    </xf>
    <xf numFmtId="178" fontId="32" fillId="0" borderId="20" xfId="192" applyNumberFormat="1" applyFont="1" applyFill="1" applyBorder="1" applyAlignment="1">
      <alignment horizontal="right" vertical="center"/>
    </xf>
    <xf numFmtId="0" fontId="32" fillId="0" borderId="57" xfId="192" applyFont="1" applyFill="1" applyBorder="1" applyAlignment="1">
      <alignment vertical="center"/>
    </xf>
    <xf numFmtId="0" fontId="32" fillId="0" borderId="47" xfId="192" applyFont="1" applyFill="1" applyBorder="1" applyAlignment="1">
      <alignment horizontal="center" vertical="center"/>
    </xf>
    <xf numFmtId="178" fontId="32" fillId="0" borderId="62" xfId="192" applyNumberFormat="1" applyFont="1" applyFill="1" applyBorder="1" applyAlignment="1">
      <alignment horizontal="center" vertical="center"/>
    </xf>
    <xf numFmtId="0" fontId="38" fillId="0" borderId="17" xfId="192" applyFont="1" applyBorder="1">
      <alignment vertical="center"/>
    </xf>
    <xf numFmtId="0" fontId="32" fillId="0" borderId="37" xfId="192" applyFont="1" applyBorder="1">
      <alignment vertical="center"/>
    </xf>
    <xf numFmtId="0" fontId="32" fillId="0" borderId="28" xfId="192" applyFont="1" applyBorder="1">
      <alignment vertical="center"/>
    </xf>
    <xf numFmtId="180" fontId="32" fillId="0" borderId="28" xfId="192" applyNumberFormat="1" applyFont="1" applyBorder="1" applyAlignment="1">
      <alignment horizontal="center" vertical="center"/>
    </xf>
    <xf numFmtId="0" fontId="32" fillId="0" borderId="11" xfId="192" applyFont="1" applyBorder="1">
      <alignment vertical="center"/>
    </xf>
    <xf numFmtId="0" fontId="32" fillId="0" borderId="17" xfId="192" applyFont="1" applyBorder="1">
      <alignment vertical="center"/>
    </xf>
    <xf numFmtId="180" fontId="32" fillId="0" borderId="17" xfId="192" applyNumberFormat="1" applyFont="1" applyBorder="1" applyAlignment="1">
      <alignment horizontal="center" vertical="center"/>
    </xf>
    <xf numFmtId="0" fontId="32" fillId="0" borderId="17" xfId="192" applyFont="1" applyBorder="1" applyAlignment="1">
      <alignment horizontal="right" vertical="center"/>
    </xf>
    <xf numFmtId="180" fontId="32" fillId="0" borderId="17" xfId="192" applyNumberFormat="1" applyFont="1" applyBorder="1" applyAlignment="1">
      <alignment vertical="center"/>
    </xf>
    <xf numFmtId="0" fontId="38" fillId="0" borderId="20" xfId="192" applyFont="1" applyBorder="1">
      <alignment vertical="center"/>
    </xf>
    <xf numFmtId="0" fontId="32" fillId="0" borderId="19" xfId="192" applyFont="1" applyBorder="1">
      <alignment vertical="center"/>
    </xf>
    <xf numFmtId="180" fontId="32" fillId="0" borderId="20" xfId="192" applyNumberFormat="1" applyFont="1" applyBorder="1" applyAlignment="1">
      <alignment horizontal="center" vertical="center"/>
    </xf>
    <xf numFmtId="0" fontId="32" fillId="0" borderId="20" xfId="192" applyFont="1" applyBorder="1" applyAlignment="1">
      <alignment horizontal="center" vertical="center"/>
    </xf>
    <xf numFmtId="0" fontId="32" fillId="0" borderId="20" xfId="192" applyFont="1" applyBorder="1" applyAlignment="1">
      <alignment horizontal="right" vertical="center"/>
    </xf>
    <xf numFmtId="180" fontId="32" fillId="0" borderId="20" xfId="192" applyNumberFormat="1" applyFont="1" applyBorder="1" applyAlignment="1">
      <alignment vertical="center"/>
    </xf>
    <xf numFmtId="0" fontId="32" fillId="0" borderId="19" xfId="192" applyFont="1" applyBorder="1" applyAlignment="1">
      <alignment horizontal="left" vertical="center"/>
    </xf>
    <xf numFmtId="0" fontId="24" fillId="0" borderId="20" xfId="192" applyNumberFormat="1" applyFont="1" applyBorder="1" applyAlignment="1">
      <alignment horizontal="center" vertical="center" wrapText="1"/>
    </xf>
    <xf numFmtId="0" fontId="38" fillId="0" borderId="20" xfId="192" applyNumberFormat="1" applyFont="1" applyBorder="1">
      <alignment vertical="center"/>
    </xf>
    <xf numFmtId="0" fontId="24" fillId="0" borderId="20" xfId="192" applyNumberFormat="1" applyFont="1" applyBorder="1">
      <alignment vertical="center"/>
    </xf>
    <xf numFmtId="0" fontId="24" fillId="0" borderId="20" xfId="192" applyNumberFormat="1" applyFont="1" applyBorder="1" applyAlignment="1">
      <alignment horizontal="center" vertical="center"/>
    </xf>
    <xf numFmtId="0" fontId="32" fillId="0" borderId="19" xfId="192" applyNumberFormat="1" applyFont="1" applyBorder="1" applyAlignment="1">
      <alignment horizontal="left" vertical="center"/>
    </xf>
    <xf numFmtId="0" fontId="32" fillId="0" borderId="20" xfId="192" applyNumberFormat="1" applyFont="1" applyBorder="1" applyAlignment="1">
      <alignment horizontal="center" vertical="center" wrapText="1"/>
    </xf>
    <xf numFmtId="0" fontId="32" fillId="0" borderId="20" xfId="192" applyNumberFormat="1" applyFont="1" applyBorder="1">
      <alignment vertical="center"/>
    </xf>
    <xf numFmtId="0" fontId="32" fillId="0" borderId="20" xfId="192" applyNumberFormat="1" applyFont="1" applyBorder="1" applyAlignment="1">
      <alignment horizontal="center" vertical="center"/>
    </xf>
    <xf numFmtId="0" fontId="32" fillId="0" borderId="19" xfId="192" applyNumberFormat="1" applyFont="1" applyBorder="1" applyAlignment="1">
      <alignment horizontal="center" vertical="center" wrapText="1"/>
    </xf>
    <xf numFmtId="0" fontId="32" fillId="0" borderId="43" xfId="192" applyNumberFormat="1" applyFont="1" applyBorder="1" applyAlignment="1">
      <alignment horizontal="center" vertical="center" wrapText="1"/>
    </xf>
    <xf numFmtId="0" fontId="32" fillId="0" borderId="44" xfId="192" applyNumberFormat="1" applyFont="1" applyBorder="1">
      <alignment vertical="center"/>
    </xf>
    <xf numFmtId="0" fontId="32" fillId="0" borderId="44" xfId="192" applyNumberFormat="1" applyFont="1" applyBorder="1" applyAlignment="1">
      <alignment horizontal="right" vertical="center"/>
    </xf>
    <xf numFmtId="0" fontId="32" fillId="0" borderId="44" xfId="192" applyNumberFormat="1" applyFont="1" applyBorder="1" applyAlignment="1">
      <alignment vertical="center"/>
    </xf>
    <xf numFmtId="0" fontId="2" fillId="0" borderId="19" xfId="192" applyFont="1" applyFill="1" applyBorder="1" applyAlignment="1">
      <alignment vertical="center"/>
    </xf>
    <xf numFmtId="0" fontId="2" fillId="0" borderId="25" xfId="192" applyFont="1" applyFill="1" applyBorder="1" applyAlignment="1">
      <alignment horizontal="center" vertical="center"/>
    </xf>
    <xf numFmtId="0" fontId="27" fillId="0" borderId="20" xfId="192" applyFont="1" applyFill="1" applyBorder="1" applyAlignment="1">
      <alignment horizontal="center" vertical="center" wrapText="1"/>
    </xf>
    <xf numFmtId="0" fontId="44" fillId="0" borderId="67" xfId="0" applyFont="1" applyFill="1" applyBorder="1" applyAlignment="1">
      <alignment vertical="center" textRotation="255" shrinkToFit="1"/>
    </xf>
    <xf numFmtId="0" fontId="44" fillId="0" borderId="68" xfId="0" applyFont="1" applyFill="1" applyBorder="1" applyAlignment="1">
      <alignment vertical="center" textRotation="255" shrinkToFit="1"/>
    </xf>
    <xf numFmtId="184" fontId="44" fillId="0" borderId="68" xfId="0" applyNumberFormat="1" applyFont="1" applyFill="1" applyBorder="1" applyAlignment="1">
      <alignment vertical="center" textRotation="255" shrinkToFit="1"/>
    </xf>
    <xf numFmtId="0" fontId="45" fillId="0" borderId="67" xfId="0" applyFont="1" applyBorder="1" applyAlignment="1">
      <alignment vertical="center"/>
    </xf>
    <xf numFmtId="0" fontId="45" fillId="0" borderId="68" xfId="0" applyFont="1" applyBorder="1" applyAlignment="1">
      <alignment vertical="center"/>
    </xf>
    <xf numFmtId="184" fontId="45" fillId="0" borderId="68" xfId="0" applyNumberFormat="1" applyFont="1" applyBorder="1" applyAlignment="1">
      <alignment vertical="center"/>
    </xf>
    <xf numFmtId="0" fontId="45" fillId="0" borderId="69" xfId="0" applyFont="1" applyBorder="1" applyAlignment="1">
      <alignment vertical="center"/>
    </xf>
    <xf numFmtId="0" fontId="44" fillId="0" borderId="70" xfId="0" applyFont="1" applyFill="1" applyBorder="1" applyAlignment="1">
      <alignment vertical="center" textRotation="255" shrinkToFit="1"/>
    </xf>
    <xf numFmtId="0" fontId="44" fillId="0" borderId="0" xfId="0" applyFont="1" applyFill="1" applyBorder="1" applyAlignment="1">
      <alignment vertical="center" textRotation="255" shrinkToFit="1"/>
    </xf>
    <xf numFmtId="184" fontId="44" fillId="0" borderId="0" xfId="0" applyNumberFormat="1" applyFont="1" applyFill="1" applyBorder="1" applyAlignment="1">
      <alignment vertical="center" textRotation="255" shrinkToFit="1"/>
    </xf>
    <xf numFmtId="0" fontId="45" fillId="0" borderId="7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84" fontId="45" fillId="0" borderId="0" xfId="0" applyNumberFormat="1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4" fillId="0" borderId="29" xfId="0" applyFont="1" applyFill="1" applyBorder="1" applyAlignment="1">
      <alignment vertical="center" textRotation="255" shrinkToFit="1"/>
    </xf>
    <xf numFmtId="0" fontId="44" fillId="0" borderId="53" xfId="0" applyFont="1" applyFill="1" applyBorder="1" applyAlignment="1">
      <alignment vertical="center" textRotation="255" shrinkToFit="1"/>
    </xf>
    <xf numFmtId="184" fontId="44" fillId="0" borderId="53" xfId="0" applyNumberFormat="1" applyFont="1" applyFill="1" applyBorder="1" applyAlignment="1">
      <alignment vertical="center" textRotation="255" shrinkToFit="1"/>
    </xf>
    <xf numFmtId="0" fontId="45" fillId="0" borderId="29" xfId="0" applyFont="1" applyBorder="1" applyAlignment="1">
      <alignment vertical="center"/>
    </xf>
    <xf numFmtId="0" fontId="45" fillId="0" borderId="53" xfId="0" applyFont="1" applyBorder="1" applyAlignment="1">
      <alignment vertical="center"/>
    </xf>
    <xf numFmtId="184" fontId="45" fillId="0" borderId="53" xfId="0" applyNumberFormat="1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4" fillId="0" borderId="54" xfId="0" applyFont="1" applyFill="1" applyBorder="1" applyAlignment="1">
      <alignment vertical="center" textRotation="255" shrinkToFit="1"/>
    </xf>
    <xf numFmtId="0" fontId="44" fillId="0" borderId="71" xfId="0" applyFont="1" applyFill="1" applyBorder="1" applyAlignment="1">
      <alignment vertical="center" textRotation="255" shrinkToFit="1"/>
    </xf>
    <xf numFmtId="184" fontId="44" fillId="0" borderId="71" xfId="0" applyNumberFormat="1" applyFont="1" applyFill="1" applyBorder="1" applyAlignment="1">
      <alignment vertical="center" textRotation="255" shrinkToFit="1"/>
    </xf>
    <xf numFmtId="0" fontId="45" fillId="0" borderId="54" xfId="0" applyFont="1" applyBorder="1" applyAlignment="1">
      <alignment vertical="center"/>
    </xf>
    <xf numFmtId="0" fontId="45" fillId="0" borderId="71" xfId="0" applyFont="1" applyBorder="1" applyAlignment="1">
      <alignment vertical="center"/>
    </xf>
    <xf numFmtId="184" fontId="45" fillId="0" borderId="71" xfId="0" applyNumberFormat="1" applyFont="1" applyBorder="1" applyAlignment="1">
      <alignment vertical="center"/>
    </xf>
    <xf numFmtId="0" fontId="45" fillId="0" borderId="72" xfId="0" applyFont="1" applyBorder="1" applyAlignment="1">
      <alignment vertical="center"/>
    </xf>
    <xf numFmtId="0" fontId="44" fillId="0" borderId="73" xfId="0" applyFont="1" applyFill="1" applyBorder="1" applyAlignment="1">
      <alignment vertical="center" textRotation="255" shrinkToFit="1"/>
    </xf>
    <xf numFmtId="0" fontId="44" fillId="0" borderId="10" xfId="0" applyFont="1" applyFill="1" applyBorder="1" applyAlignment="1">
      <alignment vertical="center" textRotation="255" shrinkToFit="1"/>
    </xf>
    <xf numFmtId="184" fontId="44" fillId="0" borderId="10" xfId="0" applyNumberFormat="1" applyFont="1" applyFill="1" applyBorder="1" applyAlignment="1">
      <alignment vertical="center" textRotation="255" shrinkToFit="1"/>
    </xf>
    <xf numFmtId="0" fontId="45" fillId="0" borderId="73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184" fontId="45" fillId="0" borderId="10" xfId="0" applyNumberFormat="1" applyFont="1" applyBorder="1" applyAlignment="1">
      <alignment vertical="center"/>
    </xf>
    <xf numFmtId="0" fontId="45" fillId="0" borderId="65" xfId="0" applyFont="1" applyBorder="1" applyAlignment="1">
      <alignment vertical="center"/>
    </xf>
    <xf numFmtId="0" fontId="45" fillId="24" borderId="28" xfId="0" applyFont="1" applyFill="1" applyBorder="1" applyAlignment="1">
      <alignment vertical="center"/>
    </xf>
    <xf numFmtId="0" fontId="45" fillId="24" borderId="36" xfId="0" applyFont="1" applyFill="1" applyBorder="1" applyAlignment="1">
      <alignment vertical="center"/>
    </xf>
    <xf numFmtId="0" fontId="45" fillId="24" borderId="64" xfId="0" applyFont="1" applyFill="1" applyBorder="1" applyAlignment="1">
      <alignment vertical="center"/>
    </xf>
    <xf numFmtId="0" fontId="45" fillId="24" borderId="20" xfId="0" applyFont="1" applyFill="1" applyBorder="1" applyAlignment="1">
      <alignment vertical="center"/>
    </xf>
    <xf numFmtId="0" fontId="45" fillId="24" borderId="74" xfId="0" applyFont="1" applyFill="1" applyBorder="1" applyAlignment="1">
      <alignment vertical="center"/>
    </xf>
    <xf numFmtId="0" fontId="45" fillId="24" borderId="61" xfId="0" applyFont="1" applyFill="1" applyBorder="1" applyAlignment="1">
      <alignment vertical="center"/>
    </xf>
    <xf numFmtId="0" fontId="45" fillId="24" borderId="26" xfId="0" applyFont="1" applyFill="1" applyBorder="1" applyAlignment="1">
      <alignment vertical="center"/>
    </xf>
    <xf numFmtId="0" fontId="45" fillId="0" borderId="0" xfId="0" applyFont="1" applyFill="1">
      <alignment vertical="center"/>
    </xf>
    <xf numFmtId="0" fontId="45" fillId="0" borderId="0" xfId="0" applyFont="1" applyFill="1" applyAlignment="1">
      <alignment vertical="center"/>
    </xf>
    <xf numFmtId="0" fontId="48" fillId="24" borderId="76" xfId="0" applyFont="1" applyFill="1" applyBorder="1">
      <alignment vertical="center"/>
    </xf>
    <xf numFmtId="0" fontId="45" fillId="24" borderId="68" xfId="0" applyFont="1" applyFill="1" applyBorder="1">
      <alignment vertical="center"/>
    </xf>
    <xf numFmtId="184" fontId="45" fillId="24" borderId="68" xfId="0" applyNumberFormat="1" applyFont="1" applyFill="1" applyBorder="1">
      <alignment vertical="center"/>
    </xf>
    <xf numFmtId="0" fontId="45" fillId="24" borderId="69" xfId="0" applyFont="1" applyFill="1" applyBorder="1">
      <alignment vertical="center"/>
    </xf>
    <xf numFmtId="0" fontId="48" fillId="24" borderId="36" xfId="0" applyFont="1" applyFill="1" applyBorder="1">
      <alignment vertical="center"/>
    </xf>
    <xf numFmtId="0" fontId="45" fillId="24" borderId="0" xfId="0" applyFont="1" applyFill="1" applyBorder="1">
      <alignment vertical="center"/>
    </xf>
    <xf numFmtId="184" fontId="45" fillId="24" borderId="0" xfId="0" applyNumberFormat="1" applyFont="1" applyFill="1" applyBorder="1">
      <alignment vertical="center"/>
    </xf>
    <xf numFmtId="0" fontId="45" fillId="24" borderId="41" xfId="0" applyFont="1" applyFill="1" applyBorder="1">
      <alignment vertical="center"/>
    </xf>
    <xf numFmtId="0" fontId="45" fillId="24" borderId="36" xfId="0" applyFont="1" applyFill="1" applyBorder="1">
      <alignment vertical="center"/>
    </xf>
    <xf numFmtId="0" fontId="45" fillId="24" borderId="74" xfId="0" applyFont="1" applyFill="1" applyBorder="1">
      <alignment vertical="center"/>
    </xf>
    <xf numFmtId="0" fontId="45" fillId="24" borderId="10" xfId="0" applyFont="1" applyFill="1" applyBorder="1">
      <alignment vertical="center"/>
    </xf>
    <xf numFmtId="184" fontId="45" fillId="24" borderId="10" xfId="0" applyNumberFormat="1" applyFont="1" applyFill="1" applyBorder="1">
      <alignment vertical="center"/>
    </xf>
    <xf numFmtId="0" fontId="45" fillId="24" borderId="65" xfId="0" applyFont="1" applyFill="1" applyBorder="1">
      <alignment vertical="center"/>
    </xf>
    <xf numFmtId="0" fontId="45" fillId="0" borderId="0" xfId="0" applyFont="1" applyFill="1" applyBorder="1">
      <alignment vertical="center"/>
    </xf>
    <xf numFmtId="0" fontId="2" fillId="0" borderId="56" xfId="192" applyFont="1" applyFill="1" applyBorder="1">
      <alignment vertical="center"/>
    </xf>
    <xf numFmtId="0" fontId="31" fillId="0" borderId="57" xfId="192" applyFont="1" applyFill="1" applyBorder="1" applyAlignment="1">
      <alignment vertical="center"/>
    </xf>
    <xf numFmtId="0" fontId="31" fillId="0" borderId="19" xfId="192" applyFont="1" applyFill="1" applyBorder="1" applyAlignment="1">
      <alignment horizontal="center" vertical="center" wrapText="1"/>
    </xf>
    <xf numFmtId="0" fontId="31" fillId="0" borderId="20" xfId="192" applyFont="1" applyFill="1" applyBorder="1" applyAlignment="1">
      <alignment horizontal="center" vertical="center"/>
    </xf>
    <xf numFmtId="0" fontId="31" fillId="0" borderId="20" xfId="192" applyFont="1" applyFill="1" applyBorder="1" applyAlignment="1">
      <alignment horizontal="center" vertical="center" wrapText="1"/>
    </xf>
    <xf numFmtId="0" fontId="31" fillId="0" borderId="21" xfId="192" applyFont="1" applyFill="1" applyBorder="1" applyAlignment="1">
      <alignment horizontal="center" vertical="center"/>
    </xf>
    <xf numFmtId="0" fontId="31" fillId="0" borderId="23" xfId="192" applyFont="1" applyFill="1" applyBorder="1" applyAlignment="1">
      <alignment horizontal="center" vertical="center" wrapText="1"/>
    </xf>
    <xf numFmtId="0" fontId="45" fillId="24" borderId="79" xfId="0" applyFont="1" applyFill="1" applyBorder="1" applyAlignment="1">
      <alignment vertical="center"/>
    </xf>
    <xf numFmtId="0" fontId="45" fillId="24" borderId="77" xfId="0" applyFont="1" applyFill="1" applyBorder="1" applyAlignment="1">
      <alignment vertical="center"/>
    </xf>
    <xf numFmtId="0" fontId="31" fillId="0" borderId="11" xfId="192" applyFont="1" applyFill="1" applyBorder="1" applyAlignment="1">
      <alignment horizontal="center" vertical="center" wrapText="1"/>
    </xf>
    <xf numFmtId="0" fontId="31" fillId="0" borderId="17" xfId="192" applyFont="1" applyFill="1" applyBorder="1" applyAlignment="1">
      <alignment horizontal="center" vertical="center"/>
    </xf>
    <xf numFmtId="0" fontId="31" fillId="0" borderId="17" xfId="192" applyFont="1" applyFill="1" applyBorder="1" applyAlignment="1">
      <alignment horizontal="center" vertical="center" wrapText="1"/>
    </xf>
    <xf numFmtId="0" fontId="31" fillId="0" borderId="18" xfId="192" applyFont="1" applyFill="1" applyBorder="1" applyAlignment="1">
      <alignment horizontal="center" vertical="center"/>
    </xf>
    <xf numFmtId="0" fontId="2" fillId="0" borderId="57" xfId="192" applyFont="1" applyFill="1" applyBorder="1" applyAlignment="1">
      <alignment vertical="center"/>
    </xf>
    <xf numFmtId="0" fontId="32" fillId="0" borderId="20" xfId="192" applyFont="1" applyFill="1" applyBorder="1" applyAlignment="1">
      <alignment vertical="center" wrapText="1" shrinkToFit="1"/>
    </xf>
    <xf numFmtId="190" fontId="32" fillId="0" borderId="20" xfId="192" applyNumberFormat="1" applyFont="1" applyFill="1" applyBorder="1" applyAlignment="1">
      <alignment vertical="center" wrapText="1" shrinkToFit="1"/>
    </xf>
    <xf numFmtId="0" fontId="32" fillId="0" borderId="21" xfId="192" applyFont="1" applyFill="1" applyBorder="1" applyAlignment="1">
      <alignment vertical="center" wrapText="1" shrinkToFit="1"/>
    </xf>
    <xf numFmtId="190" fontId="32" fillId="0" borderId="20" xfId="192" applyNumberFormat="1" applyFont="1" applyFill="1" applyBorder="1">
      <alignment vertical="center"/>
    </xf>
    <xf numFmtId="0" fontId="32" fillId="0" borderId="21" xfId="192" applyFont="1" applyFill="1" applyBorder="1" applyAlignment="1">
      <alignment vertical="center" shrinkToFit="1"/>
    </xf>
    <xf numFmtId="0" fontId="32" fillId="0" borderId="44" xfId="192" applyFont="1" applyFill="1" applyBorder="1" applyAlignment="1">
      <alignment vertical="center" wrapText="1" shrinkToFit="1"/>
    </xf>
    <xf numFmtId="0" fontId="32" fillId="0" borderId="45" xfId="192" applyFont="1" applyFill="1" applyBorder="1" applyAlignment="1">
      <alignment vertical="center" wrapText="1" shrinkToFit="1"/>
    </xf>
    <xf numFmtId="0" fontId="31" fillId="0" borderId="25" xfId="192" applyFont="1" applyFill="1" applyBorder="1" applyAlignment="1">
      <alignment horizontal="center" vertical="center"/>
    </xf>
    <xf numFmtId="195" fontId="32" fillId="0" borderId="20" xfId="192" applyNumberFormat="1" applyFont="1" applyFill="1" applyBorder="1">
      <alignment vertical="center"/>
    </xf>
    <xf numFmtId="195" fontId="44" fillId="0" borderId="68" xfId="0" applyNumberFormat="1" applyFont="1" applyFill="1" applyBorder="1" applyAlignment="1">
      <alignment vertical="center" textRotation="255" shrinkToFit="1"/>
    </xf>
    <xf numFmtId="0" fontId="44" fillId="0" borderId="68" xfId="0" applyFont="1" applyBorder="1" applyAlignment="1">
      <alignment vertical="center"/>
    </xf>
    <xf numFmtId="184" fontId="44" fillId="0" borderId="68" xfId="0" applyNumberFormat="1" applyFont="1" applyBorder="1" applyAlignment="1">
      <alignment vertical="center"/>
    </xf>
    <xf numFmtId="195" fontId="32" fillId="0" borderId="20" xfId="192" applyNumberFormat="1" applyFont="1" applyFill="1" applyBorder="1" applyAlignment="1">
      <alignment vertical="center" wrapText="1" shrinkToFit="1"/>
    </xf>
    <xf numFmtId="195" fontId="32" fillId="0" borderId="44" xfId="192" applyNumberFormat="1" applyFont="1" applyFill="1" applyBorder="1" applyAlignment="1">
      <alignment vertical="center" wrapText="1" shrinkToFit="1"/>
    </xf>
    <xf numFmtId="195" fontId="45" fillId="0" borderId="68" xfId="0" applyNumberFormat="1" applyFont="1" applyBorder="1" applyAlignment="1">
      <alignment vertical="center"/>
    </xf>
    <xf numFmtId="178" fontId="45" fillId="0" borderId="68" xfId="0" applyNumberFormat="1" applyFont="1" applyBorder="1" applyAlignment="1">
      <alignment vertical="center"/>
    </xf>
    <xf numFmtId="0" fontId="49" fillId="0" borderId="20" xfId="192" applyFont="1" applyFill="1" applyBorder="1">
      <alignment vertical="center"/>
    </xf>
    <xf numFmtId="195" fontId="49" fillId="0" borderId="20" xfId="192" applyNumberFormat="1" applyFont="1" applyFill="1" applyBorder="1">
      <alignment vertical="center"/>
    </xf>
    <xf numFmtId="178" fontId="49" fillId="0" borderId="20" xfId="192" applyNumberFormat="1" applyFont="1" applyFill="1" applyBorder="1">
      <alignment vertical="center"/>
    </xf>
    <xf numFmtId="190" fontId="49" fillId="0" borderId="20" xfId="192" applyNumberFormat="1" applyFont="1" applyFill="1" applyBorder="1">
      <alignment vertical="center"/>
    </xf>
    <xf numFmtId="0" fontId="49" fillId="0" borderId="26" xfId="192" applyFont="1" applyFill="1" applyBorder="1">
      <alignment vertical="center"/>
    </xf>
    <xf numFmtId="195" fontId="49" fillId="0" borderId="26" xfId="192" applyNumberFormat="1" applyFont="1" applyFill="1" applyBorder="1">
      <alignment vertical="center"/>
    </xf>
    <xf numFmtId="190" fontId="49" fillId="0" borderId="26" xfId="192" applyNumberFormat="1" applyFont="1" applyFill="1" applyBorder="1">
      <alignment vertical="center"/>
    </xf>
    <xf numFmtId="178" fontId="49" fillId="0" borderId="26" xfId="192" applyNumberFormat="1" applyFont="1" applyFill="1" applyBorder="1">
      <alignment vertical="center"/>
    </xf>
    <xf numFmtId="0" fontId="49" fillId="0" borderId="21" xfId="192" applyFont="1" applyFill="1" applyBorder="1">
      <alignment vertical="center"/>
    </xf>
    <xf numFmtId="0" fontId="36" fillId="0" borderId="0" xfId="0" applyFont="1">
      <alignment vertical="center"/>
    </xf>
    <xf numFmtId="0" fontId="50" fillId="0" borderId="0" xfId="192" applyFont="1">
      <alignment vertical="center"/>
    </xf>
    <xf numFmtId="194" fontId="49" fillId="0" borderId="20" xfId="192" applyNumberFormat="1" applyFont="1" applyFill="1" applyBorder="1">
      <alignment vertical="center"/>
    </xf>
    <xf numFmtId="0" fontId="50" fillId="0" borderId="0" xfId="192" applyFont="1" applyBorder="1" applyAlignment="1">
      <alignment vertical="center"/>
    </xf>
    <xf numFmtId="0" fontId="49" fillId="0" borderId="44" xfId="192" applyFont="1" applyFill="1" applyBorder="1">
      <alignment vertical="center"/>
    </xf>
    <xf numFmtId="194" fontId="49" fillId="0" borderId="44" xfId="192" applyNumberFormat="1" applyFont="1" applyFill="1" applyBorder="1">
      <alignment vertical="center"/>
    </xf>
    <xf numFmtId="0" fontId="49" fillId="0" borderId="45" xfId="192" applyFont="1" applyFill="1" applyBorder="1">
      <alignment vertical="center"/>
    </xf>
    <xf numFmtId="191" fontId="49" fillId="0" borderId="20" xfId="192" applyNumberFormat="1" applyFont="1" applyFill="1" applyBorder="1">
      <alignment vertical="center"/>
    </xf>
    <xf numFmtId="0" fontId="49" fillId="0" borderId="25" xfId="192" applyFont="1" applyFill="1" applyBorder="1">
      <alignment vertical="center"/>
    </xf>
    <xf numFmtId="0" fontId="50" fillId="0" borderId="20" xfId="192" applyFont="1" applyBorder="1">
      <alignment vertical="center"/>
    </xf>
    <xf numFmtId="0" fontId="50" fillId="0" borderId="21" xfId="192" applyFont="1" applyBorder="1">
      <alignment vertical="center"/>
    </xf>
    <xf numFmtId="0" fontId="36" fillId="0" borderId="0" xfId="192" applyFont="1">
      <alignment vertical="center"/>
    </xf>
    <xf numFmtId="195" fontId="50" fillId="0" borderId="20" xfId="192" applyNumberFormat="1" applyFont="1" applyBorder="1">
      <alignment vertical="center"/>
    </xf>
    <xf numFmtId="193" fontId="49" fillId="0" borderId="20" xfId="192" applyNumberFormat="1" applyFont="1" applyFill="1" applyBorder="1">
      <alignment vertical="center"/>
    </xf>
    <xf numFmtId="0" fontId="49" fillId="0" borderId="20" xfId="192" applyFont="1" applyFill="1" applyBorder="1" applyAlignment="1">
      <alignment vertical="center" wrapText="1"/>
    </xf>
    <xf numFmtId="192" fontId="49" fillId="0" borderId="20" xfId="192" applyNumberFormat="1" applyFont="1" applyFill="1" applyBorder="1">
      <alignment vertical="center"/>
    </xf>
    <xf numFmtId="195" fontId="49" fillId="0" borderId="44" xfId="192" applyNumberFormat="1" applyFont="1" applyFill="1" applyBorder="1">
      <alignment vertical="center"/>
    </xf>
    <xf numFmtId="178" fontId="49" fillId="0" borderId="44" xfId="192" applyNumberFormat="1" applyFont="1" applyFill="1" applyBorder="1">
      <alignment vertical="center"/>
    </xf>
    <xf numFmtId="0" fontId="49" fillId="0" borderId="47" xfId="192" applyFont="1" applyFill="1" applyBorder="1">
      <alignment vertical="center"/>
    </xf>
    <xf numFmtId="0" fontId="50" fillId="0" borderId="44" xfId="192" applyFont="1" applyBorder="1">
      <alignment vertical="center"/>
    </xf>
    <xf numFmtId="195" fontId="50" fillId="0" borderId="44" xfId="192" applyNumberFormat="1" applyFont="1" applyBorder="1">
      <alignment vertical="center"/>
    </xf>
    <xf numFmtId="0" fontId="50" fillId="0" borderId="45" xfId="192" applyFont="1" applyBorder="1">
      <alignment vertical="center"/>
    </xf>
    <xf numFmtId="196" fontId="51" fillId="0" borderId="0" xfId="0" applyNumberFormat="1" applyFont="1" applyFill="1" applyBorder="1" applyAlignment="1">
      <alignment horizontal="left" vertical="center"/>
    </xf>
    <xf numFmtId="0" fontId="51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horizontal="center" vertical="center" wrapText="1"/>
    </xf>
    <xf numFmtId="196" fontId="53" fillId="0" borderId="20" xfId="0" applyNumberFormat="1" applyFont="1" applyFill="1" applyBorder="1" applyAlignment="1">
      <alignment horizontal="center" vertical="center" wrapText="1"/>
    </xf>
    <xf numFmtId="197" fontId="53" fillId="0" borderId="20" xfId="0" applyNumberFormat="1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 wrapText="1"/>
    </xf>
    <xf numFmtId="196" fontId="55" fillId="0" borderId="20" xfId="0" applyNumberFormat="1" applyFont="1" applyFill="1" applyBorder="1" applyAlignment="1">
      <alignment horizontal="center" vertical="center" wrapText="1"/>
    </xf>
    <xf numFmtId="197" fontId="55" fillId="0" borderId="20" xfId="0" applyNumberFormat="1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vertical="center" wrapText="1"/>
    </xf>
    <xf numFmtId="0" fontId="56" fillId="0" borderId="0" xfId="0" applyFont="1" applyFill="1">
      <alignment vertical="center"/>
    </xf>
    <xf numFmtId="0" fontId="57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6" fillId="0" borderId="0" xfId="0" applyFont="1" applyFill="1" applyAlignment="1">
      <alignment vertical="center" wrapText="1"/>
    </xf>
    <xf numFmtId="0" fontId="58" fillId="0" borderId="0" xfId="0" applyFont="1" applyAlignment="1">
      <alignment horizontal="center" vertical="center"/>
    </xf>
    <xf numFmtId="185" fontId="24" fillId="0" borderId="47" xfId="192" applyNumberFormat="1" applyFont="1" applyBorder="1" applyAlignment="1">
      <alignment horizontal="center" vertical="center"/>
    </xf>
    <xf numFmtId="180" fontId="36" fillId="0" borderId="12" xfId="192" applyNumberFormat="1" applyFont="1" applyBorder="1" applyAlignment="1">
      <alignment horizontal="center" vertical="center"/>
    </xf>
    <xf numFmtId="180" fontId="36" fillId="0" borderId="25" xfId="192" applyNumberFormat="1" applyFont="1" applyBorder="1" applyAlignment="1">
      <alignment horizontal="center" vertical="center"/>
    </xf>
    <xf numFmtId="0" fontId="36" fillId="0" borderId="25" xfId="192" applyFont="1" applyBorder="1" applyAlignment="1">
      <alignment horizontal="center" vertical="center"/>
    </xf>
    <xf numFmtId="180" fontId="36" fillId="0" borderId="18" xfId="192" applyNumberFormat="1" applyFont="1" applyBorder="1" applyAlignment="1">
      <alignment vertical="center"/>
    </xf>
    <xf numFmtId="180" fontId="36" fillId="0" borderId="21" xfId="192" applyNumberFormat="1" applyFont="1" applyBorder="1" applyAlignment="1">
      <alignment vertical="center"/>
    </xf>
    <xf numFmtId="0" fontId="36" fillId="0" borderId="21" xfId="192" applyFont="1" applyBorder="1" applyAlignment="1">
      <alignment vertical="center"/>
    </xf>
    <xf numFmtId="185" fontId="24" fillId="0" borderId="45" xfId="192" applyNumberFormat="1" applyFont="1" applyBorder="1" applyAlignment="1">
      <alignment vertical="center"/>
    </xf>
    <xf numFmtId="178" fontId="32" fillId="0" borderId="25" xfId="192" applyNumberFormat="1" applyFont="1" applyFill="1" applyBorder="1">
      <alignment vertical="center"/>
    </xf>
    <xf numFmtId="0" fontId="59" fillId="0" borderId="20" xfId="0" applyFont="1" applyFill="1" applyBorder="1" applyAlignment="1">
      <alignment horizontal="center" vertical="center"/>
    </xf>
    <xf numFmtId="0" fontId="60" fillId="0" borderId="20" xfId="192" applyFont="1" applyFill="1" applyBorder="1">
      <alignment vertical="center"/>
    </xf>
    <xf numFmtId="186" fontId="32" fillId="0" borderId="20" xfId="192" applyNumberFormat="1" applyFont="1" applyFill="1" applyBorder="1" applyAlignment="1">
      <alignment horizontal="right" vertical="center"/>
    </xf>
    <xf numFmtId="196" fontId="55" fillId="0" borderId="28" xfId="0" applyNumberFormat="1" applyFont="1" applyFill="1" applyBorder="1" applyAlignment="1">
      <alignment horizontal="center" vertical="center" wrapText="1"/>
    </xf>
    <xf numFmtId="197" fontId="55" fillId="0" borderId="28" xfId="0" applyNumberFormat="1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 wrapText="1"/>
    </xf>
    <xf numFmtId="196" fontId="55" fillId="0" borderId="44" xfId="0" applyNumberFormat="1" applyFont="1" applyFill="1" applyBorder="1" applyAlignment="1">
      <alignment horizontal="center" vertical="center" wrapText="1"/>
    </xf>
    <xf numFmtId="197" fontId="55" fillId="0" borderId="44" xfId="0" applyNumberFormat="1" applyFont="1" applyFill="1" applyBorder="1" applyAlignment="1">
      <alignment horizontal="center" vertical="center" wrapText="1"/>
    </xf>
    <xf numFmtId="0" fontId="55" fillId="0" borderId="44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 wrapText="1"/>
    </xf>
    <xf numFmtId="196" fontId="55" fillId="0" borderId="17" xfId="0" applyNumberFormat="1" applyFont="1" applyFill="1" applyBorder="1" applyAlignment="1">
      <alignment horizontal="center" vertical="center" wrapText="1"/>
    </xf>
    <xf numFmtId="197" fontId="55" fillId="0" borderId="17" xfId="0" applyNumberFormat="1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 wrapText="1"/>
    </xf>
    <xf numFmtId="0" fontId="32" fillId="0" borderId="11" xfId="192" applyFont="1" applyFill="1" applyBorder="1">
      <alignment vertical="center"/>
    </xf>
    <xf numFmtId="0" fontId="32" fillId="0" borderId="17" xfId="192" applyFont="1" applyFill="1" applyBorder="1" applyAlignment="1">
      <alignment horizontal="right" vertical="center"/>
    </xf>
    <xf numFmtId="180" fontId="32" fillId="0" borderId="17" xfId="192" applyNumberFormat="1" applyFont="1" applyFill="1" applyBorder="1" applyAlignment="1">
      <alignment vertical="center"/>
    </xf>
    <xf numFmtId="185" fontId="24" fillId="0" borderId="45" xfId="192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right" vertical="center"/>
    </xf>
    <xf numFmtId="0" fontId="45" fillId="24" borderId="17" xfId="0" applyFont="1" applyFill="1" applyBorder="1" applyAlignment="1">
      <alignment vertical="center"/>
    </xf>
    <xf numFmtId="0" fontId="45" fillId="24" borderId="44" xfId="0" applyFont="1" applyFill="1" applyBorder="1" applyAlignment="1">
      <alignment vertical="center"/>
    </xf>
    <xf numFmtId="0" fontId="45" fillId="24" borderId="76" xfId="0" applyFont="1" applyFill="1" applyBorder="1" applyAlignment="1">
      <alignment vertical="center"/>
    </xf>
    <xf numFmtId="0" fontId="45" fillId="24" borderId="56" xfId="0" applyFont="1" applyFill="1" applyBorder="1" applyAlignment="1">
      <alignment vertical="center"/>
    </xf>
    <xf numFmtId="0" fontId="56" fillId="0" borderId="0" xfId="0" applyFont="1" applyFill="1" applyAlignment="1">
      <alignment horizontal="center" vertical="center" wrapText="1"/>
    </xf>
    <xf numFmtId="0" fontId="32" fillId="0" borderId="24" xfId="192" applyFont="1" applyFill="1" applyBorder="1" applyAlignment="1">
      <alignment horizontal="center" vertical="center" textRotation="255" wrapText="1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32" fillId="0" borderId="31" xfId="192" applyFont="1" applyFill="1" applyBorder="1" applyAlignment="1">
      <alignment horizontal="center" vertical="center" textRotation="255" wrapText="1"/>
    </xf>
    <xf numFmtId="0" fontId="32" fillId="0" borderId="36" xfId="192" applyFont="1" applyFill="1" applyBorder="1" applyAlignment="1">
      <alignment horizontal="center" vertical="center" textRotation="255" wrapText="1"/>
    </xf>
    <xf numFmtId="0" fontId="32" fillId="0" borderId="40" xfId="192" applyFont="1" applyFill="1" applyBorder="1" applyAlignment="1">
      <alignment horizontal="center" vertical="center" textRotation="255" wrapText="1"/>
    </xf>
    <xf numFmtId="0" fontId="23" fillId="0" borderId="0" xfId="192" applyFont="1" applyFill="1" applyBorder="1" applyAlignment="1">
      <alignment horizontal="center" vertical="distributed"/>
    </xf>
    <xf numFmtId="14" fontId="24" fillId="0" borderId="12" xfId="192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177" fontId="24" fillId="0" borderId="12" xfId="192" applyNumberFormat="1" applyFont="1" applyFill="1" applyBorder="1" applyAlignment="1">
      <alignment horizontal="center" vertical="center"/>
    </xf>
    <xf numFmtId="177" fontId="24" fillId="0" borderId="14" xfId="192" applyNumberFormat="1" applyFont="1" applyFill="1" applyBorder="1" applyAlignment="1">
      <alignment horizontal="center" vertical="center"/>
    </xf>
    <xf numFmtId="177" fontId="24" fillId="0" borderId="15" xfId="192" applyNumberFormat="1" applyFont="1" applyFill="1" applyBorder="1" applyAlignment="1">
      <alignment horizontal="center" vertical="center"/>
    </xf>
    <xf numFmtId="14" fontId="24" fillId="0" borderId="14" xfId="192" applyNumberFormat="1" applyFont="1" applyFill="1" applyBorder="1" applyAlignment="1">
      <alignment horizontal="center" vertical="center"/>
    </xf>
    <xf numFmtId="14" fontId="24" fillId="0" borderId="16" xfId="192" applyNumberFormat="1" applyFont="1" applyFill="1" applyBorder="1" applyAlignment="1">
      <alignment horizontal="center" vertical="center"/>
    </xf>
    <xf numFmtId="14" fontId="24" fillId="0" borderId="11" xfId="192" applyNumberFormat="1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177" fontId="24" fillId="0" borderId="17" xfId="192" applyNumberFormat="1" applyFont="1" applyFill="1" applyBorder="1" applyAlignment="1">
      <alignment horizontal="center" vertical="center"/>
    </xf>
    <xf numFmtId="177" fontId="24" fillId="0" borderId="18" xfId="192" applyNumberFormat="1" applyFont="1" applyFill="1" applyBorder="1" applyAlignment="1">
      <alignment horizontal="center" vertical="center"/>
    </xf>
    <xf numFmtId="0" fontId="32" fillId="0" borderId="22" xfId="192" applyFont="1" applyFill="1" applyBorder="1" applyAlignment="1">
      <alignment horizontal="center" vertical="center" textRotation="255"/>
    </xf>
    <xf numFmtId="0" fontId="0" fillId="0" borderId="33" xfId="0" applyBorder="1">
      <alignment vertical="center"/>
    </xf>
    <xf numFmtId="0" fontId="0" fillId="0" borderId="37" xfId="0" applyBorder="1">
      <alignment vertical="center"/>
    </xf>
    <xf numFmtId="0" fontId="32" fillId="0" borderId="22" xfId="192" applyFont="1" applyFill="1" applyBorder="1" applyAlignment="1">
      <alignment horizontal="center" vertical="center" textRotation="255" wrapText="1"/>
    </xf>
    <xf numFmtId="0" fontId="32" fillId="0" borderId="33" xfId="192" applyFont="1" applyFill="1" applyBorder="1" applyAlignment="1">
      <alignment horizontal="center" vertical="center" textRotation="255" wrapText="1"/>
    </xf>
    <xf numFmtId="0" fontId="32" fillId="0" borderId="37" xfId="192" applyFont="1" applyFill="1" applyBorder="1" applyAlignment="1">
      <alignment horizontal="center" vertical="center" textRotation="255" wrapText="1"/>
    </xf>
    <xf numFmtId="0" fontId="32" fillId="0" borderId="26" xfId="192" applyFont="1" applyFill="1" applyBorder="1" applyAlignment="1">
      <alignment horizontal="center" vertical="center" textRotation="255" wrapText="1" shrinkToFit="1"/>
    </xf>
    <xf numFmtId="0" fontId="32" fillId="0" borderId="34" xfId="192" applyFont="1" applyFill="1" applyBorder="1" applyAlignment="1">
      <alignment horizontal="center" vertical="center" textRotation="255" wrapText="1" shrinkToFit="1"/>
    </xf>
    <xf numFmtId="0" fontId="32" fillId="0" borderId="28" xfId="192" applyFont="1" applyFill="1" applyBorder="1" applyAlignment="1">
      <alignment horizontal="center" vertical="center" textRotation="255" wrapText="1" shrinkToFit="1"/>
    </xf>
    <xf numFmtId="0" fontId="32" fillId="0" borderId="26" xfId="192" applyFont="1" applyFill="1" applyBorder="1" applyAlignment="1">
      <alignment horizontal="center" vertical="center" textRotation="255" wrapText="1"/>
    </xf>
    <xf numFmtId="0" fontId="32" fillId="0" borderId="34" xfId="192" applyFont="1" applyFill="1" applyBorder="1" applyAlignment="1">
      <alignment horizontal="center" vertical="center" textRotation="255" wrapText="1"/>
    </xf>
    <xf numFmtId="0" fontId="32" fillId="0" borderId="28" xfId="192" applyFont="1" applyFill="1" applyBorder="1" applyAlignment="1">
      <alignment horizontal="center" vertical="center" textRotation="255" wrapText="1"/>
    </xf>
    <xf numFmtId="0" fontId="32" fillId="0" borderId="35" xfId="192" applyFont="1" applyFill="1" applyBorder="1" applyAlignment="1">
      <alignment horizontal="center" vertical="center" textRotation="255" wrapText="1"/>
    </xf>
    <xf numFmtId="0" fontId="32" fillId="0" borderId="38" xfId="192" applyFont="1" applyFill="1" applyBorder="1" applyAlignment="1">
      <alignment horizontal="center" vertical="center" textRotation="255" wrapText="1"/>
    </xf>
    <xf numFmtId="0" fontId="32" fillId="0" borderId="33" xfId="192" applyFont="1" applyFill="1" applyBorder="1" applyAlignment="1">
      <alignment horizontal="center" vertical="center" textRotation="255"/>
    </xf>
    <xf numFmtId="0" fontId="32" fillId="0" borderId="37" xfId="192" applyFont="1" applyFill="1" applyBorder="1" applyAlignment="1">
      <alignment horizontal="center" vertical="center" textRotation="255"/>
    </xf>
    <xf numFmtId="0" fontId="36" fillId="0" borderId="11" xfId="192" applyFont="1" applyBorder="1" applyAlignment="1">
      <alignment horizontal="center" vertical="center" textRotation="255"/>
    </xf>
    <xf numFmtId="0" fontId="36" fillId="0" borderId="19" xfId="192" applyFont="1" applyBorder="1" applyAlignment="1">
      <alignment horizontal="center" vertical="center" textRotation="255"/>
    </xf>
    <xf numFmtId="0" fontId="36" fillId="0" borderId="43" xfId="192" applyFont="1" applyBorder="1" applyAlignment="1">
      <alignment horizontal="center" vertical="center" textRotation="255"/>
    </xf>
    <xf numFmtId="0" fontId="32" fillId="0" borderId="26" xfId="192" applyFont="1" applyFill="1" applyBorder="1" applyAlignment="1">
      <alignment horizontal="center" vertical="center" textRotation="255"/>
    </xf>
    <xf numFmtId="0" fontId="32" fillId="0" borderId="34" xfId="192" applyFont="1" applyFill="1" applyBorder="1" applyAlignment="1">
      <alignment horizontal="center" vertical="center" textRotation="255"/>
    </xf>
    <xf numFmtId="0" fontId="32" fillId="0" borderId="28" xfId="192" applyFont="1" applyFill="1" applyBorder="1" applyAlignment="1">
      <alignment horizontal="center" vertical="center" textRotation="255"/>
    </xf>
    <xf numFmtId="0" fontId="32" fillId="0" borderId="22" xfId="192" applyFont="1" applyFill="1" applyBorder="1" applyAlignment="1">
      <alignment horizontal="center" vertical="center" textRotation="255" wrapText="1" shrinkToFit="1"/>
    </xf>
    <xf numFmtId="0" fontId="32" fillId="0" borderId="33" xfId="192" applyFont="1" applyFill="1" applyBorder="1" applyAlignment="1">
      <alignment horizontal="center" vertical="center" textRotation="255" wrapText="1" shrinkToFit="1"/>
    </xf>
    <xf numFmtId="0" fontId="32" fillId="0" borderId="37" xfId="192" applyFont="1" applyFill="1" applyBorder="1" applyAlignment="1">
      <alignment horizontal="center" vertical="center" textRotation="255" wrapText="1" shrinkToFit="1"/>
    </xf>
    <xf numFmtId="0" fontId="0" fillId="0" borderId="33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36" fillId="0" borderId="13" xfId="0" applyFont="1" applyBorder="1">
      <alignment vertical="center"/>
    </xf>
    <xf numFmtId="0" fontId="32" fillId="0" borderId="22" xfId="192" applyFont="1" applyFill="1" applyBorder="1" applyAlignment="1">
      <alignment horizontal="center" vertical="center" textRotation="255" shrinkToFit="1"/>
    </xf>
    <xf numFmtId="0" fontId="32" fillId="0" borderId="33" xfId="192" applyFont="1" applyFill="1" applyBorder="1" applyAlignment="1">
      <alignment horizontal="center" vertical="center" textRotation="255" shrinkToFit="1"/>
    </xf>
    <xf numFmtId="0" fontId="32" fillId="0" borderId="37" xfId="192" applyFont="1" applyFill="1" applyBorder="1" applyAlignment="1">
      <alignment horizontal="center" vertical="center" textRotation="255" shrinkToFit="1"/>
    </xf>
    <xf numFmtId="0" fontId="32" fillId="0" borderId="19" xfId="192" applyFont="1" applyFill="1" applyBorder="1" applyAlignment="1">
      <alignment horizontal="center" vertical="center" textRotation="255" wrapText="1"/>
    </xf>
    <xf numFmtId="0" fontId="0" fillId="0" borderId="33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32" fillId="0" borderId="22" xfId="192" applyFont="1" applyFill="1" applyBorder="1" applyAlignment="1">
      <alignment horizontal="center" vertical="center" wrapText="1"/>
    </xf>
    <xf numFmtId="0" fontId="32" fillId="0" borderId="33" xfId="192" applyFont="1" applyFill="1" applyBorder="1" applyAlignment="1">
      <alignment horizontal="center" vertical="center" wrapText="1"/>
    </xf>
    <xf numFmtId="0" fontId="32" fillId="0" borderId="37" xfId="192" applyFont="1" applyFill="1" applyBorder="1" applyAlignment="1">
      <alignment horizontal="center" vertical="center" wrapText="1"/>
    </xf>
    <xf numFmtId="0" fontId="36" fillId="0" borderId="16" xfId="192" applyFont="1" applyBorder="1" applyAlignment="1">
      <alignment horizontal="center" vertical="center" textRotation="255"/>
    </xf>
    <xf numFmtId="0" fontId="36" fillId="0" borderId="27" xfId="192" applyFont="1" applyBorder="1" applyAlignment="1">
      <alignment horizontal="center" vertical="center" textRotation="255"/>
    </xf>
    <xf numFmtId="0" fontId="36" fillId="0" borderId="46" xfId="192" applyFont="1" applyBorder="1" applyAlignment="1">
      <alignment horizontal="center" vertical="center" textRotation="255"/>
    </xf>
    <xf numFmtId="0" fontId="32" fillId="0" borderId="57" xfId="192" applyFont="1" applyFill="1" applyBorder="1" applyAlignment="1">
      <alignment horizontal="center" vertical="center" textRotation="255" wrapText="1"/>
    </xf>
    <xf numFmtId="0" fontId="32" fillId="0" borderId="23" xfId="192" applyFont="1" applyFill="1" applyBorder="1" applyAlignment="1">
      <alignment horizontal="center" vertical="center" textRotation="255" wrapText="1"/>
    </xf>
    <xf numFmtId="0" fontId="38" fillId="0" borderId="13" xfId="0" applyFont="1" applyFill="1" applyBorder="1">
      <alignment vertical="center"/>
    </xf>
    <xf numFmtId="3" fontId="32" fillId="0" borderId="24" xfId="192" applyNumberFormat="1" applyFont="1" applyFill="1" applyBorder="1" applyAlignment="1">
      <alignment horizontal="center" vertical="center" textRotation="255" wrapText="1"/>
    </xf>
    <xf numFmtId="3" fontId="32" fillId="0" borderId="35" xfId="192" applyNumberFormat="1" applyFont="1" applyFill="1" applyBorder="1" applyAlignment="1">
      <alignment horizontal="center" vertical="center" textRotation="255" wrapText="1"/>
    </xf>
    <xf numFmtId="3" fontId="32" fillId="0" borderId="38" xfId="192" applyNumberFormat="1" applyFont="1" applyFill="1" applyBorder="1" applyAlignment="1">
      <alignment horizontal="center" vertical="center" textRotation="255" wrapText="1"/>
    </xf>
    <xf numFmtId="0" fontId="32" fillId="0" borderId="19" xfId="192" applyFont="1" applyFill="1" applyBorder="1" applyAlignment="1">
      <alignment horizontal="center" vertical="center" textRotation="255" wrapText="1" shrinkToFit="1"/>
    </xf>
    <xf numFmtId="14" fontId="24" fillId="0" borderId="13" xfId="192" applyNumberFormat="1" applyFont="1" applyFill="1" applyBorder="1" applyAlignment="1">
      <alignment horizontal="center" vertical="center"/>
    </xf>
    <xf numFmtId="0" fontId="38" fillId="0" borderId="17" xfId="0" applyFont="1" applyFill="1" applyBorder="1">
      <alignment vertical="center"/>
    </xf>
    <xf numFmtId="0" fontId="32" fillId="0" borderId="22" xfId="192" applyFont="1" applyFill="1" applyBorder="1" applyAlignment="1">
      <alignment horizontal="right" vertical="center" textRotation="255" wrapText="1"/>
    </xf>
    <xf numFmtId="0" fontId="32" fillId="0" borderId="33" xfId="192" applyFont="1" applyFill="1" applyBorder="1" applyAlignment="1">
      <alignment horizontal="right" vertical="center" textRotation="255" wrapText="1"/>
    </xf>
    <xf numFmtId="0" fontId="32" fillId="0" borderId="37" xfId="192" applyFont="1" applyFill="1" applyBorder="1" applyAlignment="1">
      <alignment horizontal="right" vertical="center" textRotation="255" wrapText="1"/>
    </xf>
    <xf numFmtId="0" fontId="38" fillId="0" borderId="64" xfId="192" applyFont="1" applyFill="1" applyBorder="1" applyAlignment="1">
      <alignment horizontal="center" vertical="center" textRotation="255"/>
    </xf>
    <xf numFmtId="0" fontId="38" fillId="0" borderId="57" xfId="192" applyFont="1" applyFill="1" applyBorder="1" applyAlignment="1">
      <alignment horizontal="center" vertical="center" textRotation="255"/>
    </xf>
    <xf numFmtId="0" fontId="38" fillId="0" borderId="61" xfId="192" applyFont="1" applyFill="1" applyBorder="1" applyAlignment="1">
      <alignment horizontal="center" vertical="center" textRotation="255"/>
    </xf>
    <xf numFmtId="0" fontId="32" fillId="0" borderId="58" xfId="192" applyFont="1" applyFill="1" applyBorder="1" applyAlignment="1">
      <alignment horizontal="center" vertical="center" textRotation="255" wrapText="1"/>
    </xf>
    <xf numFmtId="0" fontId="32" fillId="0" borderId="59" xfId="192" applyFont="1" applyFill="1" applyBorder="1" applyAlignment="1">
      <alignment horizontal="center" vertical="center" textRotation="255" wrapText="1"/>
    </xf>
    <xf numFmtId="0" fontId="32" fillId="0" borderId="60" xfId="192" applyFont="1" applyFill="1" applyBorder="1" applyAlignment="1">
      <alignment horizontal="center" vertical="center" textRotation="255" wrapText="1"/>
    </xf>
    <xf numFmtId="0" fontId="36" fillId="0" borderId="17" xfId="0" applyFont="1" applyBorder="1">
      <alignment vertical="center"/>
    </xf>
    <xf numFmtId="0" fontId="38" fillId="0" borderId="11" xfId="192" applyFont="1" applyBorder="1" applyAlignment="1">
      <alignment horizontal="center" vertical="center" textRotation="255"/>
    </xf>
    <xf numFmtId="0" fontId="38" fillId="0" borderId="19" xfId="192" applyFont="1" applyBorder="1" applyAlignment="1">
      <alignment horizontal="center" vertical="center" textRotation="255"/>
    </xf>
    <xf numFmtId="177" fontId="2" fillId="0" borderId="17" xfId="192" applyNumberFormat="1" applyFont="1" applyFill="1" applyBorder="1" applyAlignment="1">
      <alignment horizontal="center" vertical="center"/>
    </xf>
    <xf numFmtId="177" fontId="2" fillId="0" borderId="18" xfId="192" applyNumberFormat="1" applyFont="1" applyFill="1" applyBorder="1" applyAlignment="1">
      <alignment horizontal="center" vertical="center"/>
    </xf>
    <xf numFmtId="14" fontId="2" fillId="0" borderId="17" xfId="192" applyNumberFormat="1" applyFont="1" applyBorder="1" applyAlignment="1">
      <alignment horizontal="center" vertical="center"/>
    </xf>
    <xf numFmtId="14" fontId="2" fillId="0" borderId="11" xfId="192" applyNumberFormat="1" applyFont="1" applyFill="1" applyBorder="1" applyAlignment="1">
      <alignment horizontal="center" vertical="center"/>
    </xf>
    <xf numFmtId="14" fontId="2" fillId="0" borderId="17" xfId="192" applyNumberFormat="1" applyFont="1" applyFill="1" applyBorder="1" applyAlignment="1">
      <alignment horizontal="center" vertical="center"/>
    </xf>
    <xf numFmtId="177" fontId="2" fillId="0" borderId="12" xfId="192" applyNumberFormat="1" applyFont="1" applyFill="1" applyBorder="1" applyAlignment="1">
      <alignment horizontal="center" vertical="center"/>
    </xf>
    <xf numFmtId="14" fontId="2" fillId="0" borderId="16" xfId="192" applyNumberFormat="1" applyFont="1" applyFill="1" applyBorder="1" applyAlignment="1">
      <alignment horizontal="center" vertical="center"/>
    </xf>
    <xf numFmtId="14" fontId="2" fillId="0" borderId="13" xfId="192" applyNumberFormat="1" applyFont="1" applyFill="1" applyBorder="1" applyAlignment="1">
      <alignment horizontal="center" vertical="center"/>
    </xf>
    <xf numFmtId="0" fontId="49" fillId="0" borderId="19" xfId="192" applyFont="1" applyFill="1" applyBorder="1" applyAlignment="1">
      <alignment horizontal="center" vertical="center" textRotation="255" wrapText="1"/>
    </xf>
    <xf numFmtId="0" fontId="49" fillId="0" borderId="26" xfId="192" applyFont="1" applyFill="1" applyBorder="1" applyAlignment="1">
      <alignment horizontal="center" vertical="center" textRotation="255" wrapText="1"/>
    </xf>
    <xf numFmtId="0" fontId="49" fillId="0" borderId="34" xfId="192" applyFont="1" applyFill="1" applyBorder="1" applyAlignment="1">
      <alignment horizontal="center" vertical="center" textRotation="255" wrapText="1"/>
    </xf>
    <xf numFmtId="0" fontId="49" fillId="0" borderId="28" xfId="192" applyFont="1" applyFill="1" applyBorder="1" applyAlignment="1">
      <alignment horizontal="center" vertical="center" textRotation="255" wrapText="1"/>
    </xf>
    <xf numFmtId="0" fontId="49" fillId="0" borderId="19" xfId="192" applyFont="1" applyFill="1" applyBorder="1" applyAlignment="1">
      <alignment horizontal="center" vertical="center" textRotation="255" wrapText="1" shrinkToFit="1"/>
    </xf>
    <xf numFmtId="0" fontId="49" fillId="0" borderId="22" xfId="192" applyFont="1" applyFill="1" applyBorder="1" applyAlignment="1">
      <alignment horizontal="center" vertical="center" textRotation="255" wrapText="1"/>
    </xf>
    <xf numFmtId="0" fontId="49" fillId="0" borderId="33" xfId="192" applyFont="1" applyFill="1" applyBorder="1" applyAlignment="1">
      <alignment horizontal="center" vertical="center" textRotation="255" wrapText="1"/>
    </xf>
    <xf numFmtId="0" fontId="49" fillId="0" borderId="37" xfId="192" applyFont="1" applyFill="1" applyBorder="1" applyAlignment="1">
      <alignment horizontal="center" vertical="center" textRotation="255" wrapText="1"/>
    </xf>
    <xf numFmtId="0" fontId="49" fillId="0" borderId="22" xfId="192" applyFont="1" applyFill="1" applyBorder="1" applyAlignment="1">
      <alignment horizontal="center" vertical="center" textRotation="255" wrapText="1" shrinkToFit="1"/>
    </xf>
    <xf numFmtId="0" fontId="49" fillId="0" borderId="33" xfId="192" applyFont="1" applyFill="1" applyBorder="1" applyAlignment="1">
      <alignment horizontal="center" vertical="center" textRotation="255" wrapText="1" shrinkToFit="1"/>
    </xf>
    <xf numFmtId="0" fontId="49" fillId="0" borderId="37" xfId="192" applyFont="1" applyFill="1" applyBorder="1" applyAlignment="1">
      <alignment horizontal="center" vertical="center" textRotation="255" wrapText="1" shrinkToFit="1"/>
    </xf>
    <xf numFmtId="0" fontId="49" fillId="0" borderId="22" xfId="192" applyFont="1" applyFill="1" applyBorder="1" applyAlignment="1">
      <alignment horizontal="center" vertical="center" textRotation="255"/>
    </xf>
    <xf numFmtId="0" fontId="49" fillId="0" borderId="33" xfId="192" applyFont="1" applyFill="1" applyBorder="1" applyAlignment="1">
      <alignment horizontal="center" vertical="center" textRotation="255"/>
    </xf>
    <xf numFmtId="0" fontId="49" fillId="0" borderId="37" xfId="192" applyFont="1" applyFill="1" applyBorder="1" applyAlignment="1">
      <alignment horizontal="center" vertical="center" textRotation="255"/>
    </xf>
    <xf numFmtId="0" fontId="49" fillId="0" borderId="26" xfId="192" applyFont="1" applyFill="1" applyBorder="1" applyAlignment="1">
      <alignment horizontal="center" vertical="center" textRotation="255"/>
    </xf>
    <xf numFmtId="0" fontId="49" fillId="0" borderId="34" xfId="192" applyFont="1" applyFill="1" applyBorder="1" applyAlignment="1">
      <alignment horizontal="center" vertical="center" textRotation="255"/>
    </xf>
    <xf numFmtId="184" fontId="47" fillId="24" borderId="70" xfId="0" applyNumberFormat="1" applyFont="1" applyFill="1" applyBorder="1" applyAlignment="1">
      <alignment horizontal="center" vertical="center" wrapText="1"/>
    </xf>
    <xf numFmtId="184" fontId="47" fillId="24" borderId="29" xfId="0" applyNumberFormat="1" applyFont="1" applyFill="1" applyBorder="1" applyAlignment="1">
      <alignment horizontal="center" vertical="center" wrapText="1"/>
    </xf>
    <xf numFmtId="0" fontId="45" fillId="24" borderId="25" xfId="0" applyFont="1" applyFill="1" applyBorder="1" applyAlignment="1">
      <alignment vertical="center" shrinkToFit="1"/>
    </xf>
    <xf numFmtId="0" fontId="45" fillId="24" borderId="23" xfId="0" applyFont="1" applyFill="1" applyBorder="1" applyAlignment="1">
      <alignment vertical="center" shrinkToFit="1"/>
    </xf>
    <xf numFmtId="0" fontId="45" fillId="24" borderId="32" xfId="0" applyFont="1" applyFill="1" applyBorder="1" applyAlignment="1">
      <alignment vertical="center" shrinkToFit="1"/>
    </xf>
    <xf numFmtId="0" fontId="45" fillId="24" borderId="38" xfId="0" applyFont="1" applyFill="1" applyBorder="1" applyAlignment="1">
      <alignment vertical="center" shrinkToFit="1"/>
    </xf>
    <xf numFmtId="0" fontId="45" fillId="24" borderId="28" xfId="0" applyFont="1" applyFill="1" applyBorder="1" applyAlignment="1">
      <alignment vertical="center" shrinkToFit="1"/>
    </xf>
    <xf numFmtId="0" fontId="42" fillId="0" borderId="66" xfId="0" applyFont="1" applyFill="1" applyBorder="1" applyAlignment="1">
      <alignment horizontal="center" vertical="center" textRotation="255" wrapText="1"/>
    </xf>
    <xf numFmtId="0" fontId="45" fillId="0" borderId="33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6" fillId="24" borderId="34" xfId="0" applyFont="1" applyFill="1" applyBorder="1" applyAlignment="1">
      <alignment horizontal="center" vertical="center" textRotation="255" wrapText="1"/>
    </xf>
    <xf numFmtId="0" fontId="45" fillId="24" borderId="28" xfId="0" applyFont="1" applyFill="1" applyBorder="1" applyAlignment="1">
      <alignment horizontal="center" vertical="center" textRotation="255" wrapText="1"/>
    </xf>
    <xf numFmtId="0" fontId="45" fillId="24" borderId="61" xfId="0" applyFont="1" applyFill="1" applyBorder="1" applyAlignment="1">
      <alignment vertical="center" shrinkToFit="1"/>
    </xf>
    <xf numFmtId="0" fontId="45" fillId="24" borderId="71" xfId="0" applyFont="1" applyFill="1" applyBorder="1" applyAlignment="1">
      <alignment vertical="center" shrinkToFit="1"/>
    </xf>
    <xf numFmtId="0" fontId="45" fillId="24" borderId="24" xfId="0" applyFont="1" applyFill="1" applyBorder="1" applyAlignment="1">
      <alignment vertical="center" shrinkToFit="1"/>
    </xf>
    <xf numFmtId="0" fontId="45" fillId="24" borderId="64" xfId="0" applyFont="1" applyFill="1" applyBorder="1" applyAlignment="1">
      <alignment vertical="center" shrinkToFit="1"/>
    </xf>
    <xf numFmtId="184" fontId="47" fillId="24" borderId="42" xfId="0" applyNumberFormat="1" applyFont="1" applyFill="1" applyBorder="1" applyAlignment="1">
      <alignment horizontal="center" vertical="center" wrapText="1"/>
    </xf>
    <xf numFmtId="184" fontId="47" fillId="24" borderId="75" xfId="0" applyNumberFormat="1" applyFont="1" applyFill="1" applyBorder="1" applyAlignment="1">
      <alignment horizontal="center" vertical="center" wrapText="1"/>
    </xf>
    <xf numFmtId="177" fontId="2" fillId="0" borderId="14" xfId="192" applyNumberFormat="1" applyFont="1" applyFill="1" applyBorder="1" applyAlignment="1">
      <alignment horizontal="center" vertical="center"/>
    </xf>
    <xf numFmtId="14" fontId="2" fillId="0" borderId="16" xfId="192" applyNumberFormat="1" applyFont="1" applyBorder="1" applyAlignment="1">
      <alignment horizontal="center" vertical="center"/>
    </xf>
    <xf numFmtId="14" fontId="2" fillId="0" borderId="13" xfId="192" applyNumberFormat="1" applyFont="1" applyBorder="1" applyAlignment="1">
      <alignment horizontal="center" vertical="center"/>
    </xf>
    <xf numFmtId="177" fontId="2" fillId="0" borderId="15" xfId="192" applyNumberFormat="1" applyFont="1" applyFill="1" applyBorder="1" applyAlignment="1">
      <alignment horizontal="center" vertical="center"/>
    </xf>
    <xf numFmtId="0" fontId="32" fillId="0" borderId="64" xfId="192" applyFont="1" applyFill="1" applyBorder="1" applyAlignment="1">
      <alignment horizontal="center" vertical="center" textRotation="255" wrapText="1"/>
    </xf>
    <xf numFmtId="0" fontId="31" fillId="0" borderId="19" xfId="192" applyFont="1" applyFill="1" applyBorder="1" applyAlignment="1">
      <alignment horizontal="center" vertical="center"/>
    </xf>
    <xf numFmtId="0" fontId="32" fillId="0" borderId="43" xfId="192" applyFont="1" applyFill="1" applyBorder="1" applyAlignment="1">
      <alignment horizontal="center" vertical="center" textRotation="255" wrapText="1"/>
    </xf>
    <xf numFmtId="184" fontId="47" fillId="24" borderId="67" xfId="0" applyNumberFormat="1" applyFont="1" applyFill="1" applyBorder="1" applyAlignment="1">
      <alignment horizontal="center" vertical="center" wrapText="1"/>
    </xf>
    <xf numFmtId="184" fontId="47" fillId="24" borderId="73" xfId="0" applyNumberFormat="1" applyFont="1" applyFill="1" applyBorder="1" applyAlignment="1">
      <alignment horizontal="center" vertical="center" wrapText="1"/>
    </xf>
    <xf numFmtId="0" fontId="45" fillId="24" borderId="47" xfId="0" applyFont="1" applyFill="1" applyBorder="1" applyAlignment="1">
      <alignment vertical="center" shrinkToFit="1"/>
    </xf>
    <xf numFmtId="0" fontId="45" fillId="24" borderId="48" xfId="0" applyFont="1" applyFill="1" applyBorder="1" applyAlignment="1">
      <alignment vertical="center" shrinkToFit="1"/>
    </xf>
    <xf numFmtId="0" fontId="45" fillId="24" borderId="81" xfId="0" applyFont="1" applyFill="1" applyBorder="1" applyAlignment="1">
      <alignment vertical="center" shrinkToFit="1"/>
    </xf>
    <xf numFmtId="0" fontId="45" fillId="24" borderId="13" xfId="0" applyFont="1" applyFill="1" applyBorder="1" applyAlignment="1">
      <alignment vertical="center" shrinkToFit="1"/>
    </xf>
    <xf numFmtId="0" fontId="45" fillId="24" borderId="17" xfId="0" applyFont="1" applyFill="1" applyBorder="1" applyAlignment="1">
      <alignment vertical="center" shrinkToFit="1"/>
    </xf>
    <xf numFmtId="0" fontId="46" fillId="24" borderId="66" xfId="0" applyFont="1" applyFill="1" applyBorder="1" applyAlignment="1">
      <alignment horizontal="center" vertical="center" textRotation="255" wrapText="1"/>
    </xf>
    <xf numFmtId="0" fontId="45" fillId="24" borderId="60" xfId="0" applyFont="1" applyFill="1" applyBorder="1" applyAlignment="1">
      <alignment horizontal="center" vertical="center" textRotation="255" wrapText="1"/>
    </xf>
    <xf numFmtId="0" fontId="45" fillId="24" borderId="11" xfId="0" applyFont="1" applyFill="1" applyBorder="1" applyAlignment="1">
      <alignment vertical="center" shrinkToFit="1"/>
    </xf>
    <xf numFmtId="0" fontId="45" fillId="24" borderId="46" xfId="0" applyFont="1" applyFill="1" applyBorder="1" applyAlignment="1">
      <alignment vertical="center" shrinkToFit="1"/>
    </xf>
    <xf numFmtId="0" fontId="45" fillId="24" borderId="56" xfId="0" applyFont="1" applyFill="1" applyBorder="1" applyAlignment="1">
      <alignment vertical="center" shrinkToFit="1"/>
    </xf>
    <xf numFmtId="184" fontId="47" fillId="24" borderId="15" xfId="0" applyNumberFormat="1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6" fillId="0" borderId="59" xfId="0" applyFont="1" applyBorder="1">
      <alignment vertical="center"/>
    </xf>
    <xf numFmtId="0" fontId="36" fillId="0" borderId="64" xfId="0" applyFont="1" applyBorder="1">
      <alignment vertical="center"/>
    </xf>
    <xf numFmtId="0" fontId="36" fillId="0" borderId="33" xfId="0" applyFont="1" applyBorder="1">
      <alignment vertical="center"/>
    </xf>
    <xf numFmtId="0" fontId="36" fillId="0" borderId="37" xfId="0" applyFont="1" applyBorder="1">
      <alignment vertical="center"/>
    </xf>
    <xf numFmtId="0" fontId="49" fillId="0" borderId="22" xfId="192" applyFont="1" applyBorder="1" applyAlignment="1">
      <alignment vertical="center" textRotation="255"/>
    </xf>
    <xf numFmtId="14" fontId="2" fillId="0" borderId="49" xfId="192" applyNumberFormat="1" applyFont="1" applyFill="1" applyBorder="1" applyAlignment="1">
      <alignment horizontal="center" vertical="center"/>
    </xf>
    <xf numFmtId="0" fontId="0" fillId="0" borderId="52" xfId="0" applyBorder="1">
      <alignment vertical="center"/>
    </xf>
    <xf numFmtId="177" fontId="2" fillId="0" borderId="80" xfId="192" applyNumberFormat="1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49" fillId="0" borderId="58" xfId="192" applyFont="1" applyFill="1" applyBorder="1" applyAlignment="1">
      <alignment horizontal="center" vertical="center" textRotation="255" wrapText="1"/>
    </xf>
    <xf numFmtId="0" fontId="49" fillId="0" borderId="59" xfId="192" applyFont="1" applyFill="1" applyBorder="1" applyAlignment="1">
      <alignment horizontal="center" vertical="center" textRotation="255" wrapText="1"/>
    </xf>
    <xf numFmtId="0" fontId="49" fillId="0" borderId="64" xfId="192" applyFont="1" applyFill="1" applyBorder="1" applyAlignment="1">
      <alignment horizontal="center" vertical="center" textRotation="255" wrapText="1"/>
    </xf>
    <xf numFmtId="0" fontId="49" fillId="0" borderId="22" xfId="192" applyFont="1" applyFill="1" applyBorder="1" applyAlignment="1">
      <alignment vertical="center" textRotation="255" wrapText="1"/>
    </xf>
    <xf numFmtId="0" fontId="36" fillId="0" borderId="60" xfId="0" applyFont="1" applyBorder="1">
      <alignment vertical="center"/>
    </xf>
    <xf numFmtId="0" fontId="36" fillId="0" borderId="77" xfId="0" applyFont="1" applyBorder="1">
      <alignment vertical="center"/>
    </xf>
    <xf numFmtId="0" fontId="49" fillId="0" borderId="24" xfId="192" applyFont="1" applyFill="1" applyBorder="1" applyAlignment="1">
      <alignment horizontal="center" vertical="center" textRotation="255" wrapText="1" shrinkToFit="1"/>
    </xf>
    <xf numFmtId="0" fontId="49" fillId="0" borderId="35" xfId="192" applyFont="1" applyFill="1" applyBorder="1" applyAlignment="1">
      <alignment horizontal="center" vertical="center" textRotation="255" wrapText="1" shrinkToFit="1"/>
    </xf>
    <xf numFmtId="0" fontId="49" fillId="0" borderId="38" xfId="192" applyFont="1" applyFill="1" applyBorder="1" applyAlignment="1">
      <alignment horizontal="center" vertical="center" textRotation="255" wrapText="1" shrinkToFit="1"/>
    </xf>
    <xf numFmtId="14" fontId="2" fillId="0" borderId="14" xfId="192" applyNumberFormat="1" applyFont="1" applyBorder="1" applyAlignment="1">
      <alignment horizontal="center" vertical="center"/>
    </xf>
    <xf numFmtId="0" fontId="50" fillId="0" borderId="22" xfId="192" applyFont="1" applyBorder="1" applyAlignment="1">
      <alignment horizontal="center" vertical="center" textRotation="255"/>
    </xf>
    <xf numFmtId="0" fontId="50" fillId="0" borderId="33" xfId="192" applyFont="1" applyBorder="1" applyAlignment="1">
      <alignment horizontal="center" vertical="center" textRotation="255"/>
    </xf>
    <xf numFmtId="0" fontId="50" fillId="0" borderId="37" xfId="192" applyFont="1" applyBorder="1" applyAlignment="1">
      <alignment horizontal="center" vertical="center" textRotation="255"/>
    </xf>
    <xf numFmtId="0" fontId="49" fillId="0" borderId="24" xfId="192" applyFont="1" applyFill="1" applyBorder="1" applyAlignment="1">
      <alignment horizontal="center" vertical="center" textRotation="255" wrapText="1"/>
    </xf>
    <xf numFmtId="0" fontId="49" fillId="0" borderId="35" xfId="192" applyFont="1" applyFill="1" applyBorder="1" applyAlignment="1">
      <alignment horizontal="center" vertical="center" textRotation="255" wrapText="1"/>
    </xf>
    <xf numFmtId="0" fontId="49" fillId="0" borderId="77" xfId="192" applyFont="1" applyFill="1" applyBorder="1" applyAlignment="1">
      <alignment horizontal="center" vertical="center" textRotation="255" wrapText="1"/>
    </xf>
    <xf numFmtId="0" fontId="49" fillId="0" borderId="60" xfId="192" applyFont="1" applyFill="1" applyBorder="1" applyAlignment="1">
      <alignment horizontal="center" vertical="center" textRotation="255" wrapText="1" shrinkToFit="1"/>
    </xf>
    <xf numFmtId="0" fontId="49" fillId="0" borderId="60" xfId="192" applyFont="1" applyFill="1" applyBorder="1" applyAlignment="1">
      <alignment horizontal="center" vertical="center" textRotation="255" wrapText="1"/>
    </xf>
    <xf numFmtId="0" fontId="49" fillId="0" borderId="78" xfId="192" applyFont="1" applyFill="1" applyBorder="1" applyAlignment="1">
      <alignment horizontal="center" vertical="center" textRotation="255" wrapText="1"/>
    </xf>
    <xf numFmtId="0" fontId="50" fillId="0" borderId="19" xfId="192" applyFont="1" applyBorder="1" applyAlignment="1">
      <alignment horizontal="center" vertical="center" textRotation="255"/>
    </xf>
    <xf numFmtId="0" fontId="50" fillId="0" borderId="43" xfId="192" applyFont="1" applyBorder="1" applyAlignment="1">
      <alignment horizontal="center" vertical="center" textRotation="255"/>
    </xf>
    <xf numFmtId="0" fontId="49" fillId="0" borderId="38" xfId="192" applyFont="1" applyFill="1" applyBorder="1" applyAlignment="1">
      <alignment horizontal="center" vertical="center" textRotation="255" wrapText="1"/>
    </xf>
  </cellXfs>
  <cellStyles count="461">
    <cellStyle name="20% - 輔色1 10" xfId="1"/>
    <cellStyle name="20% - 輔色1 11" xfId="2"/>
    <cellStyle name="20% - 輔色1 2" xfId="3"/>
    <cellStyle name="20% - 輔色1 3" xfId="4"/>
    <cellStyle name="20% - 輔色1 4" xfId="5"/>
    <cellStyle name="20% - 輔色1 5" xfId="6"/>
    <cellStyle name="20% - 輔色1 6" xfId="7"/>
    <cellStyle name="20% - 輔色1 7" xfId="8"/>
    <cellStyle name="20% - 輔色1 8" xfId="9"/>
    <cellStyle name="20% - 輔色1 9" xfId="10"/>
    <cellStyle name="20% - 輔色2 10" xfId="11"/>
    <cellStyle name="20% - 輔色2 11" xfId="12"/>
    <cellStyle name="20% - 輔色2 2" xfId="13"/>
    <cellStyle name="20% - 輔色2 3" xfId="14"/>
    <cellStyle name="20% - 輔色2 4" xfId="15"/>
    <cellStyle name="20% - 輔色2 5" xfId="16"/>
    <cellStyle name="20% - 輔色2 6" xfId="17"/>
    <cellStyle name="20% - 輔色2 7" xfId="18"/>
    <cellStyle name="20% - 輔色2 8" xfId="19"/>
    <cellStyle name="20% - 輔色2 9" xfId="20"/>
    <cellStyle name="20% - 輔色3 10" xfId="21"/>
    <cellStyle name="20% - 輔色3 11" xfId="22"/>
    <cellStyle name="20% - 輔色3 2" xfId="23"/>
    <cellStyle name="20% - 輔色3 3" xfId="24"/>
    <cellStyle name="20% - 輔色3 4" xfId="25"/>
    <cellStyle name="20% - 輔色3 5" xfId="26"/>
    <cellStyle name="20% - 輔色3 6" xfId="27"/>
    <cellStyle name="20% - 輔色3 7" xfId="28"/>
    <cellStyle name="20% - 輔色3 8" xfId="29"/>
    <cellStyle name="20% - 輔色3 9" xfId="30"/>
    <cellStyle name="20% - 輔色4 10" xfId="31"/>
    <cellStyle name="20% - 輔色4 11" xfId="32"/>
    <cellStyle name="20% - 輔色4 2" xfId="33"/>
    <cellStyle name="20% - 輔色4 3" xfId="34"/>
    <cellStyle name="20% - 輔色4 4" xfId="35"/>
    <cellStyle name="20% - 輔色4 5" xfId="36"/>
    <cellStyle name="20% - 輔色4 6" xfId="37"/>
    <cellStyle name="20% - 輔色4 7" xfId="38"/>
    <cellStyle name="20% - 輔色4 8" xfId="39"/>
    <cellStyle name="20% - 輔色4 9" xfId="40"/>
    <cellStyle name="20% - 輔色5 10" xfId="41"/>
    <cellStyle name="20% - 輔色5 11" xfId="42"/>
    <cellStyle name="20% - 輔色5 2" xfId="43"/>
    <cellStyle name="20% - 輔色5 3" xfId="44"/>
    <cellStyle name="20% - 輔色5 4" xfId="45"/>
    <cellStyle name="20% - 輔色5 5" xfId="46"/>
    <cellStyle name="20% - 輔色5 6" xfId="47"/>
    <cellStyle name="20% - 輔色5 7" xfId="48"/>
    <cellStyle name="20% - 輔色5 8" xfId="49"/>
    <cellStyle name="20% - 輔色5 9" xfId="50"/>
    <cellStyle name="20% - 輔色6 10" xfId="51"/>
    <cellStyle name="20% - 輔色6 11" xfId="52"/>
    <cellStyle name="20% - 輔色6 2" xfId="53"/>
    <cellStyle name="20% - 輔色6 3" xfId="54"/>
    <cellStyle name="20% - 輔色6 4" xfId="55"/>
    <cellStyle name="20% - 輔色6 5" xfId="56"/>
    <cellStyle name="20% - 輔色6 6" xfId="57"/>
    <cellStyle name="20% - 輔色6 7" xfId="58"/>
    <cellStyle name="20% - 輔色6 8" xfId="59"/>
    <cellStyle name="20% - 輔色6 9" xfId="60"/>
    <cellStyle name="40% - 輔色1 10" xfId="61"/>
    <cellStyle name="40% - 輔色1 11" xfId="62"/>
    <cellStyle name="40% - 輔色1 2" xfId="63"/>
    <cellStyle name="40% - 輔色1 3" xfId="64"/>
    <cellStyle name="40% - 輔色1 4" xfId="65"/>
    <cellStyle name="40% - 輔色1 5" xfId="66"/>
    <cellStyle name="40% - 輔色1 6" xfId="67"/>
    <cellStyle name="40% - 輔色1 7" xfId="68"/>
    <cellStyle name="40% - 輔色1 8" xfId="69"/>
    <cellStyle name="40% - 輔色1 9" xfId="70"/>
    <cellStyle name="40% - 輔色2 10" xfId="71"/>
    <cellStyle name="40% - 輔色2 11" xfId="72"/>
    <cellStyle name="40% - 輔色2 2" xfId="73"/>
    <cellStyle name="40% - 輔色2 3" xfId="74"/>
    <cellStyle name="40% - 輔色2 4" xfId="75"/>
    <cellStyle name="40% - 輔色2 5" xfId="76"/>
    <cellStyle name="40% - 輔色2 6" xfId="77"/>
    <cellStyle name="40% - 輔色2 7" xfId="78"/>
    <cellStyle name="40% - 輔色2 8" xfId="79"/>
    <cellStyle name="40% - 輔色2 9" xfId="80"/>
    <cellStyle name="40% - 輔色3 10" xfId="81"/>
    <cellStyle name="40% - 輔色3 11" xfId="82"/>
    <cellStyle name="40% - 輔色3 2" xfId="83"/>
    <cellStyle name="40% - 輔色3 3" xfId="84"/>
    <cellStyle name="40% - 輔色3 4" xfId="85"/>
    <cellStyle name="40% - 輔色3 5" xfId="86"/>
    <cellStyle name="40% - 輔色3 6" xfId="87"/>
    <cellStyle name="40% - 輔色3 7" xfId="88"/>
    <cellStyle name="40% - 輔色3 8" xfId="89"/>
    <cellStyle name="40% - 輔色3 9" xfId="90"/>
    <cellStyle name="40% - 輔色4 10" xfId="91"/>
    <cellStyle name="40% - 輔色4 11" xfId="92"/>
    <cellStyle name="40% - 輔色4 2" xfId="93"/>
    <cellStyle name="40% - 輔色4 3" xfId="94"/>
    <cellStyle name="40% - 輔色4 4" xfId="95"/>
    <cellStyle name="40% - 輔色4 5" xfId="96"/>
    <cellStyle name="40% - 輔色4 6" xfId="97"/>
    <cellStyle name="40% - 輔色4 7" xfId="98"/>
    <cellStyle name="40% - 輔色4 8" xfId="99"/>
    <cellStyle name="40% - 輔色4 9" xfId="100"/>
    <cellStyle name="40% - 輔色5 10" xfId="101"/>
    <cellStyle name="40% - 輔色5 11" xfId="102"/>
    <cellStyle name="40% - 輔色5 2" xfId="103"/>
    <cellStyle name="40% - 輔色5 3" xfId="104"/>
    <cellStyle name="40% - 輔色5 4" xfId="105"/>
    <cellStyle name="40% - 輔色5 5" xfId="106"/>
    <cellStyle name="40% - 輔色5 6" xfId="107"/>
    <cellStyle name="40% - 輔色5 7" xfId="108"/>
    <cellStyle name="40% - 輔色5 8" xfId="109"/>
    <cellStyle name="40% - 輔色5 9" xfId="110"/>
    <cellStyle name="40% - 輔色6 10" xfId="111"/>
    <cellStyle name="40% - 輔色6 11" xfId="112"/>
    <cellStyle name="40% - 輔色6 2" xfId="113"/>
    <cellStyle name="40% - 輔色6 3" xfId="114"/>
    <cellStyle name="40% - 輔色6 4" xfId="115"/>
    <cellStyle name="40% - 輔色6 5" xfId="116"/>
    <cellStyle name="40% - 輔色6 6" xfId="117"/>
    <cellStyle name="40% - 輔色6 7" xfId="118"/>
    <cellStyle name="40% - 輔色6 8" xfId="119"/>
    <cellStyle name="40% - 輔色6 9" xfId="120"/>
    <cellStyle name="60% - 輔色1 10" xfId="121"/>
    <cellStyle name="60% - 輔色1 11" xfId="122"/>
    <cellStyle name="60% - 輔色1 2" xfId="123"/>
    <cellStyle name="60% - 輔色1 3" xfId="124"/>
    <cellStyle name="60% - 輔色1 4" xfId="125"/>
    <cellStyle name="60% - 輔色1 5" xfId="126"/>
    <cellStyle name="60% - 輔色1 6" xfId="127"/>
    <cellStyle name="60% - 輔色1 7" xfId="128"/>
    <cellStyle name="60% - 輔色1 8" xfId="129"/>
    <cellStyle name="60% - 輔色1 9" xfId="130"/>
    <cellStyle name="60% - 輔色2 10" xfId="131"/>
    <cellStyle name="60% - 輔色2 11" xfId="132"/>
    <cellStyle name="60% - 輔色2 2" xfId="133"/>
    <cellStyle name="60% - 輔色2 3" xfId="134"/>
    <cellStyle name="60% - 輔色2 4" xfId="135"/>
    <cellStyle name="60% - 輔色2 5" xfId="136"/>
    <cellStyle name="60% - 輔色2 6" xfId="137"/>
    <cellStyle name="60% - 輔色2 7" xfId="138"/>
    <cellStyle name="60% - 輔色2 8" xfId="139"/>
    <cellStyle name="60% - 輔色2 9" xfId="140"/>
    <cellStyle name="60% - 輔色3 10" xfId="141"/>
    <cellStyle name="60% - 輔色3 11" xfId="142"/>
    <cellStyle name="60% - 輔色3 2" xfId="143"/>
    <cellStyle name="60% - 輔色3 3" xfId="144"/>
    <cellStyle name="60% - 輔色3 4" xfId="145"/>
    <cellStyle name="60% - 輔色3 5" xfId="146"/>
    <cellStyle name="60% - 輔色3 6" xfId="147"/>
    <cellStyle name="60% - 輔色3 7" xfId="148"/>
    <cellStyle name="60% - 輔色3 8" xfId="149"/>
    <cellStyle name="60% - 輔色3 9" xfId="150"/>
    <cellStyle name="60% - 輔色4 10" xfId="151"/>
    <cellStyle name="60% - 輔色4 11" xfId="152"/>
    <cellStyle name="60% - 輔色4 2" xfId="153"/>
    <cellStyle name="60% - 輔色4 3" xfId="154"/>
    <cellStyle name="60% - 輔色4 4" xfId="155"/>
    <cellStyle name="60% - 輔色4 5" xfId="156"/>
    <cellStyle name="60% - 輔色4 6" xfId="157"/>
    <cellStyle name="60% - 輔色4 7" xfId="158"/>
    <cellStyle name="60% - 輔色4 8" xfId="159"/>
    <cellStyle name="60% - 輔色4 9" xfId="160"/>
    <cellStyle name="60% - 輔色5 10" xfId="161"/>
    <cellStyle name="60% - 輔色5 11" xfId="162"/>
    <cellStyle name="60% - 輔色5 2" xfId="163"/>
    <cellStyle name="60% - 輔色5 3" xfId="164"/>
    <cellStyle name="60% - 輔色5 4" xfId="165"/>
    <cellStyle name="60% - 輔色5 5" xfId="166"/>
    <cellStyle name="60% - 輔色5 6" xfId="167"/>
    <cellStyle name="60% - 輔色5 7" xfId="168"/>
    <cellStyle name="60% - 輔色5 8" xfId="169"/>
    <cellStyle name="60% - 輔色5 9" xfId="170"/>
    <cellStyle name="60% - 輔色6 10" xfId="171"/>
    <cellStyle name="60% - 輔色6 11" xfId="172"/>
    <cellStyle name="60% - 輔色6 2" xfId="173"/>
    <cellStyle name="60% - 輔色6 3" xfId="174"/>
    <cellStyle name="60% - 輔色6 4" xfId="175"/>
    <cellStyle name="60% - 輔色6 5" xfId="176"/>
    <cellStyle name="60% - 輔色6 6" xfId="177"/>
    <cellStyle name="60% - 輔色6 7" xfId="178"/>
    <cellStyle name="60% - 輔色6 8" xfId="179"/>
    <cellStyle name="60% - 輔色6 9" xfId="180"/>
    <cellStyle name="Euro" xfId="181"/>
    <cellStyle name="Excel Built-in Normal" xfId="460"/>
    <cellStyle name="一般" xfId="0" builtinId="0"/>
    <cellStyle name="一般 10" xfId="182"/>
    <cellStyle name="一般 11" xfId="183"/>
    <cellStyle name="一般 15" xfId="184"/>
    <cellStyle name="一般 2" xfId="185"/>
    <cellStyle name="一般 2 10" xfId="186"/>
    <cellStyle name="一般 2 11" xfId="187"/>
    <cellStyle name="一般 2 12" xfId="188"/>
    <cellStyle name="一般 2 13" xfId="189"/>
    <cellStyle name="一般 2 14" xfId="190"/>
    <cellStyle name="一般 2 15" xfId="191"/>
    <cellStyle name="一般 2 2" xfId="192"/>
    <cellStyle name="一般 2 2 10" xfId="193"/>
    <cellStyle name="一般 2 2 11" xfId="194"/>
    <cellStyle name="一般 2 2 12" xfId="195"/>
    <cellStyle name="一般 2 2 2" xfId="196"/>
    <cellStyle name="一般 2 2 3" xfId="197"/>
    <cellStyle name="一般 2 2 4" xfId="198"/>
    <cellStyle name="一般 2 2 5" xfId="199"/>
    <cellStyle name="一般 2 2 6" xfId="200"/>
    <cellStyle name="一般 2 2 7" xfId="201"/>
    <cellStyle name="一般 2 2 8" xfId="202"/>
    <cellStyle name="一般 2 2 9" xfId="203"/>
    <cellStyle name="一般 2 2_100年9月菜量" xfId="204"/>
    <cellStyle name="一般 2 3" xfId="205"/>
    <cellStyle name="一般 2 4" xfId="206"/>
    <cellStyle name="一般 2 5" xfId="207"/>
    <cellStyle name="一般 2 6" xfId="208"/>
    <cellStyle name="一般 2 7" xfId="209"/>
    <cellStyle name="一般 2 8" xfId="210"/>
    <cellStyle name="一般 2 9" xfId="211"/>
    <cellStyle name="一般 3" xfId="212"/>
    <cellStyle name="一般 3 2" xfId="213"/>
    <cellStyle name="一般 3 3" xfId="214"/>
    <cellStyle name="一般 3 4" xfId="215"/>
    <cellStyle name="一般 3_101年2月菜量" xfId="216"/>
    <cellStyle name="一般 4" xfId="217"/>
    <cellStyle name="一般 5" xfId="218"/>
    <cellStyle name="一般 6" xfId="219"/>
    <cellStyle name="一般 7" xfId="220"/>
    <cellStyle name="一般 8" xfId="221"/>
    <cellStyle name="中等 10" xfId="222"/>
    <cellStyle name="中等 11" xfId="223"/>
    <cellStyle name="中等 2" xfId="224"/>
    <cellStyle name="中等 3" xfId="225"/>
    <cellStyle name="中等 4" xfId="226"/>
    <cellStyle name="中等 5" xfId="227"/>
    <cellStyle name="中等 6" xfId="228"/>
    <cellStyle name="中等 7" xfId="229"/>
    <cellStyle name="中等 8" xfId="230"/>
    <cellStyle name="中等 9" xfId="231"/>
    <cellStyle name="合計 10" xfId="232"/>
    <cellStyle name="合計 11" xfId="233"/>
    <cellStyle name="合計 2" xfId="234"/>
    <cellStyle name="合計 3" xfId="235"/>
    <cellStyle name="合計 4" xfId="236"/>
    <cellStyle name="合計 5" xfId="237"/>
    <cellStyle name="合計 6" xfId="238"/>
    <cellStyle name="合計 7" xfId="239"/>
    <cellStyle name="合計 8" xfId="240"/>
    <cellStyle name="合計 9" xfId="241"/>
    <cellStyle name="好 10" xfId="242"/>
    <cellStyle name="好 11" xfId="243"/>
    <cellStyle name="好 2" xfId="244"/>
    <cellStyle name="好 3" xfId="245"/>
    <cellStyle name="好 4" xfId="246"/>
    <cellStyle name="好 5" xfId="247"/>
    <cellStyle name="好 6" xfId="248"/>
    <cellStyle name="好 7" xfId="249"/>
    <cellStyle name="好 8" xfId="250"/>
    <cellStyle name="好 9" xfId="251"/>
    <cellStyle name="好_100年9月菜量" xfId="252"/>
    <cellStyle name="好_國小" xfId="253"/>
    <cellStyle name="好_國高" xfId="254"/>
    <cellStyle name="百分比 2" xfId="255"/>
    <cellStyle name="百分比 3" xfId="256"/>
    <cellStyle name="計算方式 10" xfId="257"/>
    <cellStyle name="計算方式 11" xfId="258"/>
    <cellStyle name="計算方式 2" xfId="259"/>
    <cellStyle name="計算方式 3" xfId="260"/>
    <cellStyle name="計算方式 4" xfId="261"/>
    <cellStyle name="計算方式 5" xfId="262"/>
    <cellStyle name="計算方式 6" xfId="263"/>
    <cellStyle name="計算方式 7" xfId="264"/>
    <cellStyle name="計算方式 8" xfId="265"/>
    <cellStyle name="計算方式 9" xfId="266"/>
    <cellStyle name="連結的儲存格 10" xfId="267"/>
    <cellStyle name="連結的儲存格 11" xfId="268"/>
    <cellStyle name="連結的儲存格 2" xfId="269"/>
    <cellStyle name="連結的儲存格 3" xfId="270"/>
    <cellStyle name="連結的儲存格 4" xfId="271"/>
    <cellStyle name="連結的儲存格 5" xfId="272"/>
    <cellStyle name="連結的儲存格 6" xfId="273"/>
    <cellStyle name="連結的儲存格 7" xfId="274"/>
    <cellStyle name="連結的儲存格 8" xfId="275"/>
    <cellStyle name="連結的儲存格 9" xfId="276"/>
    <cellStyle name="備註 10" xfId="277"/>
    <cellStyle name="備註 11" xfId="278"/>
    <cellStyle name="備註 2" xfId="279"/>
    <cellStyle name="備註 3" xfId="280"/>
    <cellStyle name="備註 4" xfId="281"/>
    <cellStyle name="備註 5" xfId="282"/>
    <cellStyle name="備註 6" xfId="283"/>
    <cellStyle name="備註 7" xfId="284"/>
    <cellStyle name="備註 8" xfId="285"/>
    <cellStyle name="備註 9" xfId="286"/>
    <cellStyle name="說明文字 10" xfId="287"/>
    <cellStyle name="說明文字 11" xfId="288"/>
    <cellStyle name="說明文字 2" xfId="289"/>
    <cellStyle name="說明文字 3" xfId="290"/>
    <cellStyle name="說明文字 4" xfId="291"/>
    <cellStyle name="說明文字 5" xfId="292"/>
    <cellStyle name="說明文字 6" xfId="293"/>
    <cellStyle name="說明文字 7" xfId="294"/>
    <cellStyle name="說明文字 8" xfId="295"/>
    <cellStyle name="說明文字 9" xfId="296"/>
    <cellStyle name="輔色1 10" xfId="297"/>
    <cellStyle name="輔色1 11" xfId="298"/>
    <cellStyle name="輔色1 2" xfId="299"/>
    <cellStyle name="輔色1 3" xfId="300"/>
    <cellStyle name="輔色1 4" xfId="301"/>
    <cellStyle name="輔色1 5" xfId="302"/>
    <cellStyle name="輔色1 6" xfId="303"/>
    <cellStyle name="輔色1 7" xfId="304"/>
    <cellStyle name="輔色1 8" xfId="305"/>
    <cellStyle name="輔色1 9" xfId="306"/>
    <cellStyle name="輔色2 10" xfId="307"/>
    <cellStyle name="輔色2 11" xfId="308"/>
    <cellStyle name="輔色2 2" xfId="309"/>
    <cellStyle name="輔色2 3" xfId="310"/>
    <cellStyle name="輔色2 4" xfId="311"/>
    <cellStyle name="輔色2 5" xfId="312"/>
    <cellStyle name="輔色2 6" xfId="313"/>
    <cellStyle name="輔色2 7" xfId="314"/>
    <cellStyle name="輔色2 8" xfId="315"/>
    <cellStyle name="輔色2 9" xfId="316"/>
    <cellStyle name="輔色3 10" xfId="317"/>
    <cellStyle name="輔色3 11" xfId="318"/>
    <cellStyle name="輔色3 2" xfId="319"/>
    <cellStyle name="輔色3 3" xfId="320"/>
    <cellStyle name="輔色3 4" xfId="321"/>
    <cellStyle name="輔色3 5" xfId="322"/>
    <cellStyle name="輔色3 6" xfId="323"/>
    <cellStyle name="輔色3 7" xfId="324"/>
    <cellStyle name="輔色3 8" xfId="325"/>
    <cellStyle name="輔色3 9" xfId="326"/>
    <cellStyle name="輔色4 10" xfId="327"/>
    <cellStyle name="輔色4 11" xfId="328"/>
    <cellStyle name="輔色4 2" xfId="329"/>
    <cellStyle name="輔色4 3" xfId="330"/>
    <cellStyle name="輔色4 4" xfId="331"/>
    <cellStyle name="輔色4 5" xfId="332"/>
    <cellStyle name="輔色4 6" xfId="333"/>
    <cellStyle name="輔色4 7" xfId="334"/>
    <cellStyle name="輔色4 8" xfId="335"/>
    <cellStyle name="輔色4 9" xfId="336"/>
    <cellStyle name="輔色5 10" xfId="337"/>
    <cellStyle name="輔色5 11" xfId="338"/>
    <cellStyle name="輔色5 2" xfId="339"/>
    <cellStyle name="輔色5 3" xfId="340"/>
    <cellStyle name="輔色5 4" xfId="341"/>
    <cellStyle name="輔色5 5" xfId="342"/>
    <cellStyle name="輔色5 6" xfId="343"/>
    <cellStyle name="輔色5 7" xfId="344"/>
    <cellStyle name="輔色5 8" xfId="345"/>
    <cellStyle name="輔色5 9" xfId="346"/>
    <cellStyle name="輔色6 10" xfId="347"/>
    <cellStyle name="輔色6 11" xfId="348"/>
    <cellStyle name="輔色6 2" xfId="349"/>
    <cellStyle name="輔色6 3" xfId="350"/>
    <cellStyle name="輔色6 4" xfId="351"/>
    <cellStyle name="輔色6 5" xfId="352"/>
    <cellStyle name="輔色6 6" xfId="353"/>
    <cellStyle name="輔色6 7" xfId="354"/>
    <cellStyle name="輔色6 8" xfId="355"/>
    <cellStyle name="輔色6 9" xfId="356"/>
    <cellStyle name="標題 1 10" xfId="357"/>
    <cellStyle name="標題 1 11" xfId="358"/>
    <cellStyle name="標題 1 2" xfId="359"/>
    <cellStyle name="標題 1 3" xfId="360"/>
    <cellStyle name="標題 1 4" xfId="361"/>
    <cellStyle name="標題 1 5" xfId="362"/>
    <cellStyle name="標題 1 6" xfId="363"/>
    <cellStyle name="標題 1 7" xfId="364"/>
    <cellStyle name="標題 1 8" xfId="365"/>
    <cellStyle name="標題 1 9" xfId="366"/>
    <cellStyle name="標題 10" xfId="367"/>
    <cellStyle name="標題 11" xfId="368"/>
    <cellStyle name="標題 12" xfId="369"/>
    <cellStyle name="標題 13" xfId="370"/>
    <cellStyle name="標題 14" xfId="371"/>
    <cellStyle name="標題 2 10" xfId="372"/>
    <cellStyle name="標題 2 11" xfId="373"/>
    <cellStyle name="標題 2 2" xfId="374"/>
    <cellStyle name="標題 2 3" xfId="375"/>
    <cellStyle name="標題 2 4" xfId="376"/>
    <cellStyle name="標題 2 5" xfId="377"/>
    <cellStyle name="標題 2 6" xfId="378"/>
    <cellStyle name="標題 2 7" xfId="379"/>
    <cellStyle name="標題 2 8" xfId="380"/>
    <cellStyle name="標題 2 9" xfId="381"/>
    <cellStyle name="標題 3 10" xfId="382"/>
    <cellStyle name="標題 3 11" xfId="383"/>
    <cellStyle name="標題 3 2" xfId="384"/>
    <cellStyle name="標題 3 3" xfId="385"/>
    <cellStyle name="標題 3 4" xfId="386"/>
    <cellStyle name="標題 3 5" xfId="387"/>
    <cellStyle name="標題 3 6" xfId="388"/>
    <cellStyle name="標題 3 7" xfId="389"/>
    <cellStyle name="標題 3 8" xfId="390"/>
    <cellStyle name="標題 3 9" xfId="391"/>
    <cellStyle name="標題 4 10" xfId="392"/>
    <cellStyle name="標題 4 11" xfId="393"/>
    <cellStyle name="標題 4 2" xfId="394"/>
    <cellStyle name="標題 4 3" xfId="395"/>
    <cellStyle name="標題 4 4" xfId="396"/>
    <cellStyle name="標題 4 5" xfId="397"/>
    <cellStyle name="標題 4 6" xfId="398"/>
    <cellStyle name="標題 4 7" xfId="399"/>
    <cellStyle name="標題 4 8" xfId="400"/>
    <cellStyle name="標題 4 9" xfId="401"/>
    <cellStyle name="標題 5" xfId="402"/>
    <cellStyle name="標題 6" xfId="403"/>
    <cellStyle name="標題 7" xfId="404"/>
    <cellStyle name="標題 8" xfId="405"/>
    <cellStyle name="標題 9" xfId="406"/>
    <cellStyle name="輸入 10" xfId="407"/>
    <cellStyle name="輸入 11" xfId="408"/>
    <cellStyle name="輸入 2" xfId="409"/>
    <cellStyle name="輸入 3" xfId="410"/>
    <cellStyle name="輸入 4" xfId="411"/>
    <cellStyle name="輸入 5" xfId="412"/>
    <cellStyle name="輸入 6" xfId="413"/>
    <cellStyle name="輸入 7" xfId="414"/>
    <cellStyle name="輸入 8" xfId="415"/>
    <cellStyle name="輸入 9" xfId="416"/>
    <cellStyle name="輸出 10" xfId="417"/>
    <cellStyle name="輸出 11" xfId="418"/>
    <cellStyle name="輸出 2" xfId="419"/>
    <cellStyle name="輸出 3" xfId="420"/>
    <cellStyle name="輸出 4" xfId="421"/>
    <cellStyle name="輸出 5" xfId="422"/>
    <cellStyle name="輸出 6" xfId="423"/>
    <cellStyle name="輸出 7" xfId="424"/>
    <cellStyle name="輸出 8" xfId="425"/>
    <cellStyle name="輸出 9" xfId="426"/>
    <cellStyle name="檢查儲存格 10" xfId="427"/>
    <cellStyle name="檢查儲存格 11" xfId="428"/>
    <cellStyle name="檢查儲存格 2" xfId="429"/>
    <cellStyle name="檢查儲存格 3" xfId="430"/>
    <cellStyle name="檢查儲存格 4" xfId="431"/>
    <cellStyle name="檢查儲存格 5" xfId="432"/>
    <cellStyle name="檢查儲存格 6" xfId="433"/>
    <cellStyle name="檢查儲存格 7" xfId="434"/>
    <cellStyle name="檢查儲存格 8" xfId="435"/>
    <cellStyle name="檢查儲存格 9" xfId="436"/>
    <cellStyle name="壞 10" xfId="437"/>
    <cellStyle name="壞 11" xfId="438"/>
    <cellStyle name="壞 2" xfId="439"/>
    <cellStyle name="壞 3" xfId="440"/>
    <cellStyle name="壞 4" xfId="441"/>
    <cellStyle name="壞 5" xfId="442"/>
    <cellStyle name="壞 6" xfId="443"/>
    <cellStyle name="壞 7" xfId="444"/>
    <cellStyle name="壞 8" xfId="445"/>
    <cellStyle name="壞 9" xfId="446"/>
    <cellStyle name="壞_100年9月菜量" xfId="447"/>
    <cellStyle name="壞_國小" xfId="448"/>
    <cellStyle name="壞_國高" xfId="449"/>
    <cellStyle name="警告文字 10" xfId="450"/>
    <cellStyle name="警告文字 11" xfId="451"/>
    <cellStyle name="警告文字 2" xfId="452"/>
    <cellStyle name="警告文字 3" xfId="453"/>
    <cellStyle name="警告文字 4" xfId="454"/>
    <cellStyle name="警告文字 5" xfId="455"/>
    <cellStyle name="警告文字 6" xfId="456"/>
    <cellStyle name="警告文字 7" xfId="457"/>
    <cellStyle name="警告文字 8" xfId="458"/>
    <cellStyle name="警告文字 9" xfId="4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10J/&#26700;&#38754;/102-03-19/MyData/&#29151;&#39178;&#24107;0317/&#31243;&#24335;/&#29151;&#39178;&#24107;&#31243;&#24335;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設計"/>
      <sheetName val="體重"/>
    </sheetNames>
    <sheetDataSet>
      <sheetData sheetId="0">
        <row r="4">
          <cell r="C4">
            <v>0</v>
          </cell>
          <cell r="D4">
            <v>0</v>
          </cell>
          <cell r="E4">
            <v>0</v>
          </cell>
        </row>
        <row r="8">
          <cell r="C8" t="str">
            <v/>
          </cell>
          <cell r="D8" t="str">
            <v/>
          </cell>
          <cell r="E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</row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</row>
        <row r="13">
          <cell r="C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Zeros="0" view="pageBreakPreview" zoomScale="75" zoomScaleNormal="85" zoomScaleSheetLayoutView="75" workbookViewId="0">
      <selection activeCell="A2" sqref="A2"/>
    </sheetView>
  </sheetViews>
  <sheetFormatPr defaultColWidth="10.625" defaultRowHeight="21" x14ac:dyDescent="0.25"/>
  <cols>
    <col min="3" max="3" width="18.375" bestFit="1" customWidth="1"/>
    <col min="4" max="6" width="26.75" bestFit="1" customWidth="1"/>
    <col min="7" max="7" width="31.25" bestFit="1" customWidth="1"/>
    <col min="8" max="8" width="10.625" style="404"/>
  </cols>
  <sheetData>
    <row r="1" spans="1:8" ht="24" x14ac:dyDescent="0.25">
      <c r="A1" s="387" t="s">
        <v>544</v>
      </c>
      <c r="B1" s="388"/>
      <c r="C1" s="388"/>
      <c r="D1" s="389"/>
      <c r="E1" s="388" t="s">
        <v>411</v>
      </c>
      <c r="F1" s="388" t="s">
        <v>412</v>
      </c>
      <c r="G1" s="388" t="s">
        <v>496</v>
      </c>
      <c r="H1" s="390"/>
    </row>
    <row r="2" spans="1:8" x14ac:dyDescent="0.25">
      <c r="A2" s="391" t="s">
        <v>414</v>
      </c>
      <c r="B2" s="392" t="s">
        <v>415</v>
      </c>
      <c r="C2" s="393" t="s">
        <v>7</v>
      </c>
      <c r="D2" s="393" t="s">
        <v>22</v>
      </c>
      <c r="E2" s="393" t="s">
        <v>43</v>
      </c>
      <c r="F2" s="393" t="s">
        <v>416</v>
      </c>
      <c r="G2" s="393" t="s">
        <v>417</v>
      </c>
      <c r="H2" s="394" t="s">
        <v>418</v>
      </c>
    </row>
    <row r="3" spans="1:8" ht="25.5" x14ac:dyDescent="0.25">
      <c r="A3" s="395">
        <v>44109</v>
      </c>
      <c r="B3" s="396">
        <v>44109</v>
      </c>
      <c r="C3" s="397" t="s">
        <v>8</v>
      </c>
      <c r="D3" s="398" t="s">
        <v>497</v>
      </c>
      <c r="E3" s="397" t="s">
        <v>44</v>
      </c>
      <c r="F3" s="397" t="s">
        <v>58</v>
      </c>
      <c r="G3" s="397" t="s">
        <v>419</v>
      </c>
      <c r="H3" s="397"/>
    </row>
    <row r="4" spans="1:8" ht="25.5" x14ac:dyDescent="0.25">
      <c r="A4" s="395">
        <v>44110</v>
      </c>
      <c r="B4" s="396">
        <v>44110</v>
      </c>
      <c r="C4" s="397" t="s">
        <v>420</v>
      </c>
      <c r="D4" s="398" t="s">
        <v>502</v>
      </c>
      <c r="E4" s="397" t="s">
        <v>45</v>
      </c>
      <c r="F4" s="397" t="s">
        <v>60</v>
      </c>
      <c r="G4" s="397" t="s">
        <v>498</v>
      </c>
      <c r="H4" s="397" t="s">
        <v>421</v>
      </c>
    </row>
    <row r="5" spans="1:8" ht="25.5" x14ac:dyDescent="0.25">
      <c r="A5" s="395">
        <v>44111</v>
      </c>
      <c r="B5" s="396">
        <v>44111</v>
      </c>
      <c r="C5" s="397" t="s">
        <v>422</v>
      </c>
      <c r="D5" s="398" t="s">
        <v>501</v>
      </c>
      <c r="E5" s="397" t="s">
        <v>500</v>
      </c>
      <c r="F5" s="397" t="s">
        <v>499</v>
      </c>
      <c r="G5" s="398" t="s">
        <v>426</v>
      </c>
      <c r="H5" s="397"/>
    </row>
    <row r="6" spans="1:8" ht="26.25" thickBot="1" x14ac:dyDescent="0.3">
      <c r="A6" s="421">
        <v>44112</v>
      </c>
      <c r="B6" s="422">
        <v>44112</v>
      </c>
      <c r="C6" s="423" t="s">
        <v>13</v>
      </c>
      <c r="D6" s="424" t="s">
        <v>503</v>
      </c>
      <c r="E6" s="423" t="s">
        <v>49</v>
      </c>
      <c r="F6" s="423" t="s">
        <v>427</v>
      </c>
      <c r="G6" s="423" t="s">
        <v>428</v>
      </c>
      <c r="H6" s="423" t="s">
        <v>421</v>
      </c>
    </row>
    <row r="7" spans="1:8" ht="25.5" x14ac:dyDescent="0.25">
      <c r="A7" s="425">
        <v>44116</v>
      </c>
      <c r="B7" s="426">
        <v>44116</v>
      </c>
      <c r="C7" s="427" t="s">
        <v>15</v>
      </c>
      <c r="D7" s="427" t="s">
        <v>508</v>
      </c>
      <c r="E7" s="427" t="s">
        <v>504</v>
      </c>
      <c r="F7" s="427" t="s">
        <v>65</v>
      </c>
      <c r="G7" s="428" t="s">
        <v>505</v>
      </c>
      <c r="H7" s="427"/>
    </row>
    <row r="8" spans="1:8" ht="25.5" x14ac:dyDescent="0.25">
      <c r="A8" s="395">
        <v>44117</v>
      </c>
      <c r="B8" s="396">
        <v>44117</v>
      </c>
      <c r="C8" s="397" t="s">
        <v>167</v>
      </c>
      <c r="D8" s="398" t="s">
        <v>507</v>
      </c>
      <c r="E8" s="397" t="s">
        <v>186</v>
      </c>
      <c r="F8" s="397" t="s">
        <v>58</v>
      </c>
      <c r="G8" s="398" t="s">
        <v>506</v>
      </c>
      <c r="H8" s="414" t="s">
        <v>477</v>
      </c>
    </row>
    <row r="9" spans="1:8" ht="25.5" x14ac:dyDescent="0.25">
      <c r="A9" s="395">
        <v>44118</v>
      </c>
      <c r="B9" s="396">
        <v>44118</v>
      </c>
      <c r="C9" s="397" t="s">
        <v>422</v>
      </c>
      <c r="D9" s="398" t="s">
        <v>475</v>
      </c>
      <c r="E9" s="397" t="s">
        <v>495</v>
      </c>
      <c r="F9" s="397" t="s">
        <v>509</v>
      </c>
      <c r="G9" s="397" t="s">
        <v>431</v>
      </c>
      <c r="H9" s="397"/>
    </row>
    <row r="10" spans="1:8" ht="25.5" x14ac:dyDescent="0.25">
      <c r="A10" s="395">
        <v>44119</v>
      </c>
      <c r="B10" s="396">
        <v>44119</v>
      </c>
      <c r="C10" s="397" t="s">
        <v>8</v>
      </c>
      <c r="D10" s="398" t="s">
        <v>510</v>
      </c>
      <c r="E10" s="397" t="s">
        <v>511</v>
      </c>
      <c r="F10" s="397" t="s">
        <v>433</v>
      </c>
      <c r="G10" s="398" t="s">
        <v>434</v>
      </c>
      <c r="H10" s="397" t="s">
        <v>421</v>
      </c>
    </row>
    <row r="11" spans="1:8" ht="26.25" thickBot="1" x14ac:dyDescent="0.3">
      <c r="A11" s="421">
        <v>44120</v>
      </c>
      <c r="B11" s="422">
        <v>44120</v>
      </c>
      <c r="C11" s="423" t="s">
        <v>420</v>
      </c>
      <c r="D11" s="424" t="s">
        <v>513</v>
      </c>
      <c r="E11" s="423" t="s">
        <v>512</v>
      </c>
      <c r="F11" s="423" t="s">
        <v>201</v>
      </c>
      <c r="G11" s="423" t="s">
        <v>205</v>
      </c>
      <c r="H11" s="423"/>
    </row>
    <row r="12" spans="1:8" ht="25.5" x14ac:dyDescent="0.25">
      <c r="A12" s="425">
        <v>44123</v>
      </c>
      <c r="B12" s="426">
        <v>44123</v>
      </c>
      <c r="C12" s="427" t="s">
        <v>13</v>
      </c>
      <c r="D12" s="427" t="s">
        <v>515</v>
      </c>
      <c r="E12" s="427" t="s">
        <v>194</v>
      </c>
      <c r="F12" s="427" t="s">
        <v>514</v>
      </c>
      <c r="G12" s="427" t="s">
        <v>436</v>
      </c>
      <c r="H12" s="428"/>
    </row>
    <row r="13" spans="1:8" ht="25.5" x14ac:dyDescent="0.25">
      <c r="A13" s="395">
        <v>44124</v>
      </c>
      <c r="B13" s="396">
        <v>44124</v>
      </c>
      <c r="C13" s="397" t="s">
        <v>15</v>
      </c>
      <c r="D13" s="398" t="s">
        <v>517</v>
      </c>
      <c r="E13" s="397" t="s">
        <v>518</v>
      </c>
      <c r="F13" s="397" t="s">
        <v>65</v>
      </c>
      <c r="G13" s="397" t="s">
        <v>516</v>
      </c>
      <c r="H13" s="397" t="s">
        <v>421</v>
      </c>
    </row>
    <row r="14" spans="1:8" ht="25.5" x14ac:dyDescent="0.25">
      <c r="A14" s="395">
        <v>44125</v>
      </c>
      <c r="B14" s="396">
        <v>44125</v>
      </c>
      <c r="C14" s="397" t="s">
        <v>422</v>
      </c>
      <c r="D14" s="398" t="s">
        <v>523</v>
      </c>
      <c r="E14" s="397" t="s">
        <v>519</v>
      </c>
      <c r="F14" s="397" t="s">
        <v>520</v>
      </c>
      <c r="G14" s="397" t="s">
        <v>440</v>
      </c>
      <c r="H14" s="397"/>
    </row>
    <row r="15" spans="1:8" ht="25.5" x14ac:dyDescent="0.25">
      <c r="A15" s="395">
        <v>44126</v>
      </c>
      <c r="B15" s="396">
        <v>44126</v>
      </c>
      <c r="C15" s="397" t="s">
        <v>420</v>
      </c>
      <c r="D15" s="398" t="s">
        <v>522</v>
      </c>
      <c r="E15" s="397" t="s">
        <v>270</v>
      </c>
      <c r="F15" s="397" t="s">
        <v>441</v>
      </c>
      <c r="G15" s="397" t="s">
        <v>521</v>
      </c>
      <c r="H15" s="397" t="s">
        <v>421</v>
      </c>
    </row>
    <row r="16" spans="1:8" ht="26.25" thickBot="1" x14ac:dyDescent="0.3">
      <c r="A16" s="421">
        <v>44127</v>
      </c>
      <c r="B16" s="422">
        <v>44127</v>
      </c>
      <c r="C16" s="423" t="s">
        <v>8</v>
      </c>
      <c r="D16" s="424" t="s">
        <v>534</v>
      </c>
      <c r="E16" s="423" t="s">
        <v>524</v>
      </c>
      <c r="F16" s="423" t="s">
        <v>280</v>
      </c>
      <c r="G16" s="423" t="s">
        <v>443</v>
      </c>
      <c r="H16" s="423"/>
    </row>
    <row r="17" spans="1:8" ht="25.5" x14ac:dyDescent="0.25">
      <c r="A17" s="417">
        <v>44130</v>
      </c>
      <c r="B17" s="418">
        <v>44130</v>
      </c>
      <c r="C17" s="419" t="s">
        <v>420</v>
      </c>
      <c r="D17" s="419" t="s">
        <v>525</v>
      </c>
      <c r="E17" s="420" t="s">
        <v>273</v>
      </c>
      <c r="F17" s="419" t="s">
        <v>58</v>
      </c>
      <c r="G17" s="419" t="s">
        <v>444</v>
      </c>
      <c r="H17" s="419"/>
    </row>
    <row r="18" spans="1:8" ht="25.5" x14ac:dyDescent="0.25">
      <c r="A18" s="395">
        <v>44131</v>
      </c>
      <c r="B18" s="396">
        <v>44131</v>
      </c>
      <c r="C18" s="397" t="s">
        <v>13</v>
      </c>
      <c r="D18" s="398" t="s">
        <v>535</v>
      </c>
      <c r="E18" s="397" t="s">
        <v>526</v>
      </c>
      <c r="F18" s="397" t="s">
        <v>445</v>
      </c>
      <c r="G18" s="397" t="s">
        <v>527</v>
      </c>
      <c r="H18" s="414" t="s">
        <v>477</v>
      </c>
    </row>
    <row r="19" spans="1:8" ht="25.5" x14ac:dyDescent="0.25">
      <c r="A19" s="395">
        <v>44132</v>
      </c>
      <c r="B19" s="396">
        <v>44132</v>
      </c>
      <c r="C19" s="397" t="s">
        <v>422</v>
      </c>
      <c r="D19" s="398" t="s">
        <v>528</v>
      </c>
      <c r="E19" s="397" t="s">
        <v>529</v>
      </c>
      <c r="F19" s="397" t="s">
        <v>448</v>
      </c>
      <c r="G19" s="397" t="s">
        <v>530</v>
      </c>
      <c r="H19" s="397"/>
    </row>
    <row r="20" spans="1:8" ht="25.5" x14ac:dyDescent="0.25">
      <c r="A20" s="395">
        <v>44133</v>
      </c>
      <c r="B20" s="396">
        <v>44133</v>
      </c>
      <c r="C20" s="397" t="s">
        <v>15</v>
      </c>
      <c r="D20" s="398" t="s">
        <v>532</v>
      </c>
      <c r="E20" s="397" t="s">
        <v>291</v>
      </c>
      <c r="F20" s="397" t="s">
        <v>451</v>
      </c>
      <c r="G20" s="397" t="s">
        <v>531</v>
      </c>
      <c r="H20" s="397" t="s">
        <v>421</v>
      </c>
    </row>
    <row r="21" spans="1:8" ht="25.5" x14ac:dyDescent="0.25">
      <c r="A21" s="395">
        <v>44134</v>
      </c>
      <c r="B21" s="396">
        <v>44134</v>
      </c>
      <c r="C21" s="397" t="s">
        <v>8</v>
      </c>
      <c r="D21" s="398" t="s">
        <v>533</v>
      </c>
      <c r="E21" s="397" t="s">
        <v>295</v>
      </c>
      <c r="F21" s="397" t="s">
        <v>65</v>
      </c>
      <c r="G21" s="397" t="s">
        <v>305</v>
      </c>
      <c r="H21" s="399"/>
    </row>
    <row r="22" spans="1:8" ht="19.5" x14ac:dyDescent="0.25">
      <c r="A22" s="400" t="s">
        <v>454</v>
      </c>
      <c r="B22" s="401"/>
      <c r="C22" s="401"/>
      <c r="D22" s="402" t="s">
        <v>455</v>
      </c>
      <c r="E22" s="400"/>
      <c r="F22" s="400" t="s">
        <v>456</v>
      </c>
      <c r="G22" s="438" t="s">
        <v>457</v>
      </c>
      <c r="H22" s="403"/>
    </row>
  </sheetData>
  <phoneticPr fontId="22" type="noConversion"/>
  <printOptions horizontalCentered="1" verticalCentered="1"/>
  <pageMargins left="0" right="0" top="0" bottom="0" header="0" footer="0"/>
  <pageSetup paperSize="9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Zeros="0" view="pageBreakPreview" zoomScale="75" zoomScaleNormal="85" zoomScaleSheetLayoutView="75" workbookViewId="0">
      <selection activeCell="A2" sqref="A2"/>
    </sheetView>
  </sheetViews>
  <sheetFormatPr defaultColWidth="10.625" defaultRowHeight="21" x14ac:dyDescent="0.25"/>
  <cols>
    <col min="3" max="3" width="18.375" bestFit="1" customWidth="1"/>
    <col min="4" max="6" width="26.75" bestFit="1" customWidth="1"/>
    <col min="7" max="7" width="31.25" bestFit="1" customWidth="1"/>
    <col min="8" max="8" width="10.625" style="404"/>
  </cols>
  <sheetData>
    <row r="1" spans="1:8" ht="24" x14ac:dyDescent="0.25">
      <c r="A1" s="387" t="s">
        <v>544</v>
      </c>
      <c r="B1" s="388"/>
      <c r="C1" s="388"/>
      <c r="D1" s="389"/>
      <c r="E1" s="388" t="s">
        <v>411</v>
      </c>
      <c r="F1" s="388" t="s">
        <v>412</v>
      </c>
      <c r="G1" s="388" t="s">
        <v>413</v>
      </c>
      <c r="H1" s="390"/>
    </row>
    <row r="2" spans="1:8" x14ac:dyDescent="0.25">
      <c r="A2" s="391" t="s">
        <v>414</v>
      </c>
      <c r="B2" s="392" t="s">
        <v>415</v>
      </c>
      <c r="C2" s="393" t="s">
        <v>7</v>
      </c>
      <c r="D2" s="393" t="s">
        <v>22</v>
      </c>
      <c r="E2" s="393" t="s">
        <v>43</v>
      </c>
      <c r="F2" s="393" t="s">
        <v>416</v>
      </c>
      <c r="G2" s="393" t="s">
        <v>417</v>
      </c>
      <c r="H2" s="394" t="s">
        <v>418</v>
      </c>
    </row>
    <row r="3" spans="1:8" ht="25.5" x14ac:dyDescent="0.25">
      <c r="A3" s="395">
        <v>44109</v>
      </c>
      <c r="B3" s="396">
        <v>44109</v>
      </c>
      <c r="C3" s="397" t="s">
        <v>8</v>
      </c>
      <c r="D3" s="398" t="s">
        <v>23</v>
      </c>
      <c r="E3" s="397" t="s">
        <v>44</v>
      </c>
      <c r="F3" s="397" t="s">
        <v>58</v>
      </c>
      <c r="G3" s="397" t="s">
        <v>419</v>
      </c>
      <c r="H3" s="397"/>
    </row>
    <row r="4" spans="1:8" ht="25.5" x14ac:dyDescent="0.25">
      <c r="A4" s="395">
        <v>44110</v>
      </c>
      <c r="B4" s="396">
        <v>44110</v>
      </c>
      <c r="C4" s="397" t="s">
        <v>420</v>
      </c>
      <c r="D4" s="398" t="s">
        <v>26</v>
      </c>
      <c r="E4" s="397" t="s">
        <v>45</v>
      </c>
      <c r="F4" s="397" t="s">
        <v>60</v>
      </c>
      <c r="G4" s="397" t="s">
        <v>71</v>
      </c>
      <c r="H4" s="397" t="s">
        <v>421</v>
      </c>
    </row>
    <row r="5" spans="1:8" ht="25.5" x14ac:dyDescent="0.25">
      <c r="A5" s="395">
        <v>44111</v>
      </c>
      <c r="B5" s="396">
        <v>44111</v>
      </c>
      <c r="C5" s="397" t="s">
        <v>422</v>
      </c>
      <c r="D5" s="398" t="s">
        <v>423</v>
      </c>
      <c r="E5" s="397" t="s">
        <v>424</v>
      </c>
      <c r="F5" s="397" t="s">
        <v>425</v>
      </c>
      <c r="G5" s="398" t="s">
        <v>426</v>
      </c>
      <c r="H5" s="397"/>
    </row>
    <row r="6" spans="1:8" ht="26.25" thickBot="1" x14ac:dyDescent="0.3">
      <c r="A6" s="421">
        <v>44112</v>
      </c>
      <c r="B6" s="422">
        <v>44112</v>
      </c>
      <c r="C6" s="423" t="s">
        <v>13</v>
      </c>
      <c r="D6" s="424" t="s">
        <v>32</v>
      </c>
      <c r="E6" s="423" t="s">
        <v>49</v>
      </c>
      <c r="F6" s="423" t="s">
        <v>427</v>
      </c>
      <c r="G6" s="423" t="s">
        <v>428</v>
      </c>
      <c r="H6" s="423" t="s">
        <v>421</v>
      </c>
    </row>
    <row r="7" spans="1:8" ht="25.5" x14ac:dyDescent="0.25">
      <c r="A7" s="425">
        <v>44116</v>
      </c>
      <c r="B7" s="426">
        <v>44116</v>
      </c>
      <c r="C7" s="427" t="s">
        <v>15</v>
      </c>
      <c r="D7" s="427" t="s">
        <v>34</v>
      </c>
      <c r="E7" s="427" t="s">
        <v>51</v>
      </c>
      <c r="F7" s="427" t="s">
        <v>65</v>
      </c>
      <c r="G7" s="428" t="s">
        <v>429</v>
      </c>
      <c r="H7" s="427"/>
    </row>
    <row r="8" spans="1:8" ht="25.5" x14ac:dyDescent="0.25">
      <c r="A8" s="395">
        <v>44117</v>
      </c>
      <c r="B8" s="396">
        <v>44117</v>
      </c>
      <c r="C8" s="397" t="s">
        <v>167</v>
      </c>
      <c r="D8" s="398" t="s">
        <v>174</v>
      </c>
      <c r="E8" s="397" t="s">
        <v>186</v>
      </c>
      <c r="F8" s="397" t="s">
        <v>58</v>
      </c>
      <c r="G8" s="398" t="s">
        <v>430</v>
      </c>
      <c r="H8" s="414" t="s">
        <v>477</v>
      </c>
    </row>
    <row r="9" spans="1:8" ht="25.5" x14ac:dyDescent="0.25">
      <c r="A9" s="395">
        <v>44118</v>
      </c>
      <c r="B9" s="396">
        <v>44118</v>
      </c>
      <c r="C9" s="397" t="s">
        <v>422</v>
      </c>
      <c r="D9" s="398" t="s">
        <v>475</v>
      </c>
      <c r="E9" s="397" t="s">
        <v>432</v>
      </c>
      <c r="F9" s="397" t="s">
        <v>478</v>
      </c>
      <c r="G9" s="397" t="s">
        <v>431</v>
      </c>
      <c r="H9" s="397"/>
    </row>
    <row r="10" spans="1:8" ht="25.5" x14ac:dyDescent="0.25">
      <c r="A10" s="395">
        <v>44119</v>
      </c>
      <c r="B10" s="396">
        <v>44119</v>
      </c>
      <c r="C10" s="397" t="s">
        <v>8</v>
      </c>
      <c r="D10" s="398" t="s">
        <v>177</v>
      </c>
      <c r="E10" s="397" t="s">
        <v>190</v>
      </c>
      <c r="F10" s="397" t="s">
        <v>433</v>
      </c>
      <c r="G10" s="398" t="s">
        <v>434</v>
      </c>
      <c r="H10" s="397" t="s">
        <v>421</v>
      </c>
    </row>
    <row r="11" spans="1:8" ht="26.25" thickBot="1" x14ac:dyDescent="0.3">
      <c r="A11" s="421">
        <v>44120</v>
      </c>
      <c r="B11" s="422">
        <v>44120</v>
      </c>
      <c r="C11" s="423" t="s">
        <v>420</v>
      </c>
      <c r="D11" s="424" t="s">
        <v>435</v>
      </c>
      <c r="E11" s="423" t="s">
        <v>192</v>
      </c>
      <c r="F11" s="423" t="s">
        <v>201</v>
      </c>
      <c r="G11" s="423" t="s">
        <v>205</v>
      </c>
      <c r="H11" s="423"/>
    </row>
    <row r="12" spans="1:8" ht="25.5" x14ac:dyDescent="0.25">
      <c r="A12" s="425">
        <v>44123</v>
      </c>
      <c r="B12" s="426">
        <v>44123</v>
      </c>
      <c r="C12" s="427" t="s">
        <v>13</v>
      </c>
      <c r="D12" s="427" t="s">
        <v>172</v>
      </c>
      <c r="E12" s="427" t="s">
        <v>194</v>
      </c>
      <c r="F12" s="427" t="s">
        <v>202</v>
      </c>
      <c r="G12" s="427" t="s">
        <v>436</v>
      </c>
      <c r="H12" s="428"/>
    </row>
    <row r="13" spans="1:8" ht="25.5" x14ac:dyDescent="0.25">
      <c r="A13" s="395">
        <v>44124</v>
      </c>
      <c r="B13" s="396">
        <v>44124</v>
      </c>
      <c r="C13" s="397" t="s">
        <v>15</v>
      </c>
      <c r="D13" s="398" t="s">
        <v>251</v>
      </c>
      <c r="E13" s="397" t="s">
        <v>265</v>
      </c>
      <c r="F13" s="397" t="s">
        <v>65</v>
      </c>
      <c r="G13" s="397" t="s">
        <v>437</v>
      </c>
      <c r="H13" s="397" t="s">
        <v>421</v>
      </c>
    </row>
    <row r="14" spans="1:8" ht="25.5" x14ac:dyDescent="0.25">
      <c r="A14" s="395">
        <v>44125</v>
      </c>
      <c r="B14" s="396">
        <v>44125</v>
      </c>
      <c r="C14" s="397" t="s">
        <v>422</v>
      </c>
      <c r="D14" s="398" t="s">
        <v>476</v>
      </c>
      <c r="E14" s="397" t="s">
        <v>438</v>
      </c>
      <c r="F14" s="397" t="s">
        <v>439</v>
      </c>
      <c r="G14" s="397" t="s">
        <v>440</v>
      </c>
      <c r="H14" s="397"/>
    </row>
    <row r="15" spans="1:8" ht="25.5" x14ac:dyDescent="0.25">
      <c r="A15" s="395">
        <v>44126</v>
      </c>
      <c r="B15" s="396">
        <v>44126</v>
      </c>
      <c r="C15" s="397" t="s">
        <v>420</v>
      </c>
      <c r="D15" s="398" t="s">
        <v>253</v>
      </c>
      <c r="E15" s="397" t="s">
        <v>270</v>
      </c>
      <c r="F15" s="397" t="s">
        <v>441</v>
      </c>
      <c r="G15" s="397" t="s">
        <v>442</v>
      </c>
      <c r="H15" s="397" t="s">
        <v>421</v>
      </c>
    </row>
    <row r="16" spans="1:8" ht="26.25" thickBot="1" x14ac:dyDescent="0.3">
      <c r="A16" s="421">
        <v>44127</v>
      </c>
      <c r="B16" s="422">
        <v>44127</v>
      </c>
      <c r="C16" s="423" t="s">
        <v>8</v>
      </c>
      <c r="D16" s="424" t="s">
        <v>254</v>
      </c>
      <c r="E16" s="423" t="s">
        <v>272</v>
      </c>
      <c r="F16" s="423" t="s">
        <v>280</v>
      </c>
      <c r="G16" s="423" t="s">
        <v>443</v>
      </c>
      <c r="H16" s="423"/>
    </row>
    <row r="17" spans="1:8" ht="25.5" x14ac:dyDescent="0.25">
      <c r="A17" s="417">
        <v>44130</v>
      </c>
      <c r="B17" s="418">
        <v>44130</v>
      </c>
      <c r="C17" s="419" t="s">
        <v>420</v>
      </c>
      <c r="D17" s="419" t="s">
        <v>256</v>
      </c>
      <c r="E17" s="420" t="s">
        <v>273</v>
      </c>
      <c r="F17" s="419" t="s">
        <v>58</v>
      </c>
      <c r="G17" s="419" t="s">
        <v>444</v>
      </c>
      <c r="H17" s="419"/>
    </row>
    <row r="18" spans="1:8" ht="25.5" x14ac:dyDescent="0.25">
      <c r="A18" s="395">
        <v>44131</v>
      </c>
      <c r="B18" s="396">
        <v>44131</v>
      </c>
      <c r="C18" s="397" t="s">
        <v>13</v>
      </c>
      <c r="D18" s="398" t="s">
        <v>285</v>
      </c>
      <c r="E18" s="397" t="s">
        <v>292</v>
      </c>
      <c r="F18" s="397" t="s">
        <v>445</v>
      </c>
      <c r="G18" s="397" t="s">
        <v>446</v>
      </c>
      <c r="H18" s="414" t="s">
        <v>477</v>
      </c>
    </row>
    <row r="19" spans="1:8" ht="25.5" x14ac:dyDescent="0.25">
      <c r="A19" s="395">
        <v>44132</v>
      </c>
      <c r="B19" s="396">
        <v>44132</v>
      </c>
      <c r="C19" s="397" t="s">
        <v>422</v>
      </c>
      <c r="D19" s="398" t="s">
        <v>482</v>
      </c>
      <c r="E19" s="397" t="s">
        <v>447</v>
      </c>
      <c r="F19" s="397" t="s">
        <v>448</v>
      </c>
      <c r="G19" s="397" t="s">
        <v>449</v>
      </c>
      <c r="H19" s="397"/>
    </row>
    <row r="20" spans="1:8" ht="25.5" x14ac:dyDescent="0.25">
      <c r="A20" s="395">
        <v>44133</v>
      </c>
      <c r="B20" s="396">
        <v>44133</v>
      </c>
      <c r="C20" s="397" t="s">
        <v>15</v>
      </c>
      <c r="D20" s="398" t="s">
        <v>450</v>
      </c>
      <c r="E20" s="397" t="s">
        <v>291</v>
      </c>
      <c r="F20" s="397" t="s">
        <v>451</v>
      </c>
      <c r="G20" s="397" t="s">
        <v>452</v>
      </c>
      <c r="H20" s="397" t="s">
        <v>421</v>
      </c>
    </row>
    <row r="21" spans="1:8" ht="25.5" x14ac:dyDescent="0.25">
      <c r="A21" s="395">
        <v>44134</v>
      </c>
      <c r="B21" s="396">
        <v>44134</v>
      </c>
      <c r="C21" s="397" t="s">
        <v>8</v>
      </c>
      <c r="D21" s="398" t="s">
        <v>453</v>
      </c>
      <c r="E21" s="397" t="s">
        <v>295</v>
      </c>
      <c r="F21" s="397" t="s">
        <v>65</v>
      </c>
      <c r="G21" s="397" t="s">
        <v>305</v>
      </c>
      <c r="H21" s="399"/>
    </row>
    <row r="22" spans="1:8" ht="19.5" x14ac:dyDescent="0.25">
      <c r="A22" s="400" t="s">
        <v>454</v>
      </c>
      <c r="B22" s="401"/>
      <c r="C22" s="401"/>
      <c r="D22" s="402" t="s">
        <v>455</v>
      </c>
      <c r="E22" s="433" t="s">
        <v>456</v>
      </c>
      <c r="F22" s="400"/>
      <c r="G22" s="403" t="s">
        <v>457</v>
      </c>
      <c r="H22" s="403"/>
    </row>
  </sheetData>
  <phoneticPr fontId="22" type="noConversion"/>
  <printOptions horizontalCentered="1" verticalCentered="1"/>
  <pageMargins left="0" right="0" top="0" bottom="0" header="0" footer="0"/>
  <pageSetup paperSize="9" scale="9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opLeftCell="E8" zoomScale="55" zoomScaleNormal="55" workbookViewId="0">
      <selection activeCell="P37" sqref="P37"/>
    </sheetView>
  </sheetViews>
  <sheetFormatPr defaultRowHeight="16.5" x14ac:dyDescent="0.25"/>
  <cols>
    <col min="6" max="6" width="14.5" customWidth="1"/>
    <col min="11" max="11" width="12.875" customWidth="1"/>
    <col min="16" max="16" width="11.875" customWidth="1"/>
    <col min="21" max="21" width="14.5" customWidth="1"/>
    <col min="26" max="26" width="12.125" customWidth="1"/>
  </cols>
  <sheetData>
    <row r="1" spans="1:26" ht="27.75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17.25" thickBot="1" x14ac:dyDescent="0.3">
      <c r="A2" s="21" t="s">
        <v>2</v>
      </c>
      <c r="B2" s="22"/>
      <c r="C2" s="22"/>
      <c r="D2" s="16">
        <v>1050</v>
      </c>
      <c r="E2" s="23"/>
      <c r="F2" s="22"/>
      <c r="G2" s="24"/>
      <c r="H2" s="24" t="s">
        <v>80</v>
      </c>
      <c r="I2" s="16"/>
      <c r="J2" s="24" t="s">
        <v>541</v>
      </c>
      <c r="K2" s="16"/>
      <c r="L2" s="16"/>
      <c r="M2" s="16" t="s">
        <v>542</v>
      </c>
      <c r="N2" s="16"/>
      <c r="O2" s="24"/>
      <c r="P2" s="16"/>
      <c r="Q2" s="16"/>
      <c r="R2" s="16"/>
      <c r="S2" s="16"/>
      <c r="T2" s="24"/>
      <c r="U2" s="16"/>
      <c r="V2" s="16" t="s">
        <v>5</v>
      </c>
      <c r="W2" s="16"/>
      <c r="X2" s="16"/>
      <c r="Y2" s="16"/>
      <c r="Z2" s="16"/>
    </row>
    <row r="3" spans="1:26" ht="19.5" x14ac:dyDescent="0.25">
      <c r="A3" s="25" t="s">
        <v>81</v>
      </c>
      <c r="B3" s="446">
        <v>44109</v>
      </c>
      <c r="C3" s="447"/>
      <c r="D3" s="448">
        <v>44109</v>
      </c>
      <c r="E3" s="449"/>
      <c r="F3" s="450"/>
      <c r="G3" s="451">
        <v>44110</v>
      </c>
      <c r="H3" s="447"/>
      <c r="I3" s="448">
        <v>44110</v>
      </c>
      <c r="J3" s="449"/>
      <c r="K3" s="450"/>
      <c r="L3" s="451">
        <v>44111</v>
      </c>
      <c r="M3" s="447"/>
      <c r="N3" s="448">
        <v>44111</v>
      </c>
      <c r="O3" s="449"/>
      <c r="P3" s="450"/>
      <c r="Q3" s="452">
        <v>44112</v>
      </c>
      <c r="R3" s="447"/>
      <c r="S3" s="448">
        <v>44112</v>
      </c>
      <c r="T3" s="449"/>
      <c r="U3" s="450"/>
      <c r="V3" s="453">
        <v>44116</v>
      </c>
      <c r="W3" s="454"/>
      <c r="X3" s="455">
        <v>44116</v>
      </c>
      <c r="Y3" s="455"/>
      <c r="Z3" s="456"/>
    </row>
    <row r="4" spans="1:26" ht="33" x14ac:dyDescent="0.25">
      <c r="A4" s="26" t="s">
        <v>82</v>
      </c>
      <c r="B4" s="27" t="s">
        <v>83</v>
      </c>
      <c r="C4" s="27" t="s">
        <v>84</v>
      </c>
      <c r="D4" s="27" t="s">
        <v>85</v>
      </c>
      <c r="E4" s="27" t="s">
        <v>86</v>
      </c>
      <c r="F4" s="28" t="s">
        <v>87</v>
      </c>
      <c r="G4" s="29" t="s">
        <v>83</v>
      </c>
      <c r="H4" s="27" t="s">
        <v>84</v>
      </c>
      <c r="I4" s="27" t="s">
        <v>85</v>
      </c>
      <c r="J4" s="27" t="s">
        <v>86</v>
      </c>
      <c r="K4" s="30" t="s">
        <v>87</v>
      </c>
      <c r="L4" s="29" t="s">
        <v>83</v>
      </c>
      <c r="M4" s="27" t="s">
        <v>84</v>
      </c>
      <c r="N4" s="27" t="s">
        <v>85</v>
      </c>
      <c r="O4" s="27" t="s">
        <v>86</v>
      </c>
      <c r="P4" s="30" t="s">
        <v>87</v>
      </c>
      <c r="Q4" s="31" t="s">
        <v>83</v>
      </c>
      <c r="R4" s="27" t="s">
        <v>84</v>
      </c>
      <c r="S4" s="27" t="s">
        <v>85</v>
      </c>
      <c r="T4" s="27" t="s">
        <v>86</v>
      </c>
      <c r="U4" s="30" t="s">
        <v>87</v>
      </c>
      <c r="V4" s="31" t="s">
        <v>83</v>
      </c>
      <c r="W4" s="27" t="s">
        <v>84</v>
      </c>
      <c r="X4" s="27" t="s">
        <v>85</v>
      </c>
      <c r="Y4" s="27" t="s">
        <v>86</v>
      </c>
      <c r="Z4" s="30" t="s">
        <v>87</v>
      </c>
    </row>
    <row r="5" spans="1:26" ht="19.5" x14ac:dyDescent="0.25">
      <c r="A5" s="460" t="s">
        <v>7</v>
      </c>
      <c r="B5" s="463" t="s">
        <v>8</v>
      </c>
      <c r="C5" s="32" t="s">
        <v>88</v>
      </c>
      <c r="D5" s="32">
        <v>10</v>
      </c>
      <c r="E5" s="33">
        <v>21.6</v>
      </c>
      <c r="F5" s="34"/>
      <c r="G5" s="457" t="s">
        <v>10</v>
      </c>
      <c r="H5" s="32"/>
      <c r="I5" s="32"/>
      <c r="J5" s="33"/>
      <c r="K5" s="35"/>
      <c r="L5" s="439" t="s">
        <v>11</v>
      </c>
      <c r="M5" s="32" t="s">
        <v>89</v>
      </c>
      <c r="N5" s="32">
        <v>170</v>
      </c>
      <c r="O5" s="33">
        <v>183.6</v>
      </c>
      <c r="P5" s="35"/>
      <c r="Q5" s="442" t="s">
        <v>13</v>
      </c>
      <c r="R5" s="32" t="s">
        <v>90</v>
      </c>
      <c r="S5" s="32">
        <v>20</v>
      </c>
      <c r="T5" s="33">
        <v>21.6</v>
      </c>
      <c r="U5" s="36"/>
      <c r="V5" s="457" t="s">
        <v>15</v>
      </c>
      <c r="W5" s="32" t="s">
        <v>91</v>
      </c>
      <c r="X5" s="32">
        <v>20</v>
      </c>
      <c r="Y5" s="33">
        <v>21.6</v>
      </c>
      <c r="Z5" s="35"/>
    </row>
    <row r="6" spans="1:26" ht="19.5" x14ac:dyDescent="0.25">
      <c r="A6" s="461"/>
      <c r="B6" s="464"/>
      <c r="C6" s="32" t="s">
        <v>92</v>
      </c>
      <c r="D6" s="32">
        <v>90</v>
      </c>
      <c r="E6" s="33">
        <v>118.8</v>
      </c>
      <c r="F6" s="34"/>
      <c r="G6" s="471"/>
      <c r="H6" s="32" t="s">
        <v>92</v>
      </c>
      <c r="I6" s="32">
        <v>110</v>
      </c>
      <c r="J6" s="33">
        <v>118.8</v>
      </c>
      <c r="K6" s="35"/>
      <c r="L6" s="440"/>
      <c r="M6" s="32" t="s">
        <v>93</v>
      </c>
      <c r="N6" s="32">
        <v>30</v>
      </c>
      <c r="O6" s="33">
        <v>32.4</v>
      </c>
      <c r="P6" s="35"/>
      <c r="Q6" s="443"/>
      <c r="R6" s="32" t="s">
        <v>94</v>
      </c>
      <c r="S6" s="32">
        <v>90</v>
      </c>
      <c r="T6" s="33">
        <v>97.2</v>
      </c>
      <c r="U6" s="36"/>
      <c r="V6" s="458"/>
      <c r="W6" s="32" t="s">
        <v>94</v>
      </c>
      <c r="X6" s="32">
        <v>90</v>
      </c>
      <c r="Y6" s="33">
        <v>97.2</v>
      </c>
      <c r="Z6" s="35"/>
    </row>
    <row r="7" spans="1:26" ht="19.5" x14ac:dyDescent="0.25">
      <c r="A7" s="461"/>
      <c r="B7" s="464"/>
      <c r="C7" s="32"/>
      <c r="D7" s="32"/>
      <c r="E7" s="33"/>
      <c r="F7" s="34"/>
      <c r="G7" s="471"/>
      <c r="H7" s="32"/>
      <c r="I7" s="32"/>
      <c r="J7" s="33"/>
      <c r="K7" s="35"/>
      <c r="L7" s="440"/>
      <c r="M7" s="32" t="s">
        <v>95</v>
      </c>
      <c r="N7" s="32">
        <v>8</v>
      </c>
      <c r="O7" s="33">
        <v>8.64</v>
      </c>
      <c r="P7" s="35" t="s">
        <v>96</v>
      </c>
      <c r="Q7" s="443"/>
      <c r="R7" s="32"/>
      <c r="S7" s="32"/>
      <c r="T7" s="37"/>
      <c r="U7" s="36"/>
      <c r="V7" s="458"/>
      <c r="W7" s="32"/>
      <c r="X7" s="32"/>
      <c r="Y7" s="33"/>
      <c r="Z7" s="38"/>
    </row>
    <row r="8" spans="1:26" ht="19.5" x14ac:dyDescent="0.25">
      <c r="A8" s="462"/>
      <c r="B8" s="465"/>
      <c r="C8" s="32"/>
      <c r="D8" s="32"/>
      <c r="E8" s="33"/>
      <c r="F8" s="34"/>
      <c r="G8" s="472"/>
      <c r="H8" s="32"/>
      <c r="I8" s="32"/>
      <c r="J8" s="33"/>
      <c r="K8" s="35"/>
      <c r="L8" s="441"/>
      <c r="M8" s="32" t="s">
        <v>97</v>
      </c>
      <c r="N8" s="32">
        <v>7</v>
      </c>
      <c r="O8" s="33">
        <v>7.56</v>
      </c>
      <c r="P8" s="35"/>
      <c r="Q8" s="444"/>
      <c r="R8" s="32"/>
      <c r="S8" s="32"/>
      <c r="T8" s="37"/>
      <c r="U8" s="36"/>
      <c r="V8" s="459"/>
      <c r="W8" s="32"/>
      <c r="X8" s="32"/>
      <c r="Y8" s="33"/>
      <c r="Z8" s="38"/>
    </row>
    <row r="9" spans="1:26" ht="19.5" customHeight="1" x14ac:dyDescent="0.25">
      <c r="A9" s="460" t="s">
        <v>22</v>
      </c>
      <c r="B9" s="466" t="s">
        <v>23</v>
      </c>
      <c r="C9" s="32" t="s">
        <v>472</v>
      </c>
      <c r="D9" s="32">
        <v>56</v>
      </c>
      <c r="E9" s="33">
        <v>60.48</v>
      </c>
      <c r="F9" s="35" t="s">
        <v>98</v>
      </c>
      <c r="G9" s="460" t="s">
        <v>26</v>
      </c>
      <c r="H9" s="32" t="s">
        <v>99</v>
      </c>
      <c r="I9" s="32">
        <v>124</v>
      </c>
      <c r="J9" s="33">
        <v>133.91999999999999</v>
      </c>
      <c r="K9" s="35" t="s">
        <v>100</v>
      </c>
      <c r="L9" s="460" t="s">
        <v>29</v>
      </c>
      <c r="M9" s="32" t="s">
        <v>101</v>
      </c>
      <c r="N9" s="32">
        <v>45</v>
      </c>
      <c r="O9" s="33">
        <v>48.6</v>
      </c>
      <c r="P9" s="35" t="s">
        <v>102</v>
      </c>
      <c r="Q9" s="460" t="s">
        <v>32</v>
      </c>
      <c r="R9" s="32" t="s">
        <v>103</v>
      </c>
      <c r="S9" s="32">
        <v>85</v>
      </c>
      <c r="T9" s="33">
        <v>91.8</v>
      </c>
      <c r="U9" s="35" t="s">
        <v>102</v>
      </c>
      <c r="V9" s="460" t="s">
        <v>34</v>
      </c>
      <c r="W9" s="32" t="s">
        <v>460</v>
      </c>
      <c r="X9" s="32">
        <v>75</v>
      </c>
      <c r="Y9" s="33">
        <v>81</v>
      </c>
      <c r="Z9" s="35"/>
    </row>
    <row r="10" spans="1:26" ht="19.5" x14ac:dyDescent="0.25">
      <c r="A10" s="461"/>
      <c r="B10" s="467"/>
      <c r="C10" s="32" t="s">
        <v>104</v>
      </c>
      <c r="D10" s="32">
        <v>4</v>
      </c>
      <c r="E10" s="33">
        <v>4.32</v>
      </c>
      <c r="F10" s="40"/>
      <c r="G10" s="461"/>
      <c r="H10" s="32" t="s">
        <v>105</v>
      </c>
      <c r="I10" s="32">
        <v>1</v>
      </c>
      <c r="J10" s="33">
        <v>1.08</v>
      </c>
      <c r="K10" s="34"/>
      <c r="L10" s="461"/>
      <c r="M10" s="32" t="s">
        <v>106</v>
      </c>
      <c r="N10" s="32">
        <v>5</v>
      </c>
      <c r="O10" s="33">
        <v>5.4</v>
      </c>
      <c r="P10" s="35"/>
      <c r="Q10" s="461"/>
      <c r="R10" s="32" t="s">
        <v>106</v>
      </c>
      <c r="S10" s="32">
        <v>5</v>
      </c>
      <c r="T10" s="33">
        <v>5.4</v>
      </c>
      <c r="U10" s="35"/>
      <c r="V10" s="458"/>
      <c r="W10" s="32" t="s">
        <v>107</v>
      </c>
      <c r="X10" s="32">
        <v>5</v>
      </c>
      <c r="Y10" s="33">
        <v>5.4</v>
      </c>
      <c r="Z10" s="35"/>
    </row>
    <row r="11" spans="1:26" ht="19.5" x14ac:dyDescent="0.25">
      <c r="A11" s="461"/>
      <c r="B11" s="467"/>
      <c r="C11" s="32" t="s">
        <v>108</v>
      </c>
      <c r="D11" s="32">
        <v>28</v>
      </c>
      <c r="E11" s="33">
        <v>30.24</v>
      </c>
      <c r="F11" s="35" t="s">
        <v>98</v>
      </c>
      <c r="G11" s="461"/>
      <c r="H11" s="32" t="s">
        <v>109</v>
      </c>
      <c r="I11" s="32">
        <v>1</v>
      </c>
      <c r="J11" s="33">
        <v>1.08</v>
      </c>
      <c r="K11" s="34"/>
      <c r="L11" s="461"/>
      <c r="M11" s="32" t="s">
        <v>110</v>
      </c>
      <c r="N11" s="32">
        <v>30</v>
      </c>
      <c r="O11" s="33">
        <v>32.4</v>
      </c>
      <c r="P11" s="34" t="s">
        <v>111</v>
      </c>
      <c r="Q11" s="461"/>
      <c r="R11" s="32" t="s">
        <v>95</v>
      </c>
      <c r="S11" s="32">
        <v>7</v>
      </c>
      <c r="T11" s="33">
        <v>7.56</v>
      </c>
      <c r="U11" s="35" t="s">
        <v>96</v>
      </c>
      <c r="V11" s="458"/>
      <c r="W11" s="32"/>
      <c r="X11" s="32"/>
      <c r="Y11" s="33"/>
      <c r="Z11" s="35"/>
    </row>
    <row r="12" spans="1:26" ht="19.5" x14ac:dyDescent="0.25">
      <c r="A12" s="461"/>
      <c r="B12" s="467"/>
      <c r="C12" s="32" t="s">
        <v>93</v>
      </c>
      <c r="D12" s="32">
        <v>47</v>
      </c>
      <c r="E12" s="33">
        <v>50.76</v>
      </c>
      <c r="F12" s="34"/>
      <c r="G12" s="461"/>
      <c r="H12" s="41" t="s">
        <v>107</v>
      </c>
      <c r="I12" s="41">
        <v>5</v>
      </c>
      <c r="J12" s="33">
        <v>5.4</v>
      </c>
      <c r="K12" s="35"/>
      <c r="L12" s="461"/>
      <c r="M12" s="32"/>
      <c r="N12" s="32"/>
      <c r="O12" s="33"/>
      <c r="P12" s="35"/>
      <c r="Q12" s="461"/>
      <c r="R12" s="32" t="s">
        <v>112</v>
      </c>
      <c r="S12" s="32">
        <v>50</v>
      </c>
      <c r="T12" s="33">
        <v>54</v>
      </c>
      <c r="U12" s="35"/>
      <c r="V12" s="458"/>
      <c r="W12" s="32"/>
      <c r="X12" s="32"/>
      <c r="Y12" s="33"/>
      <c r="Z12" s="35"/>
    </row>
    <row r="13" spans="1:26" ht="19.5" x14ac:dyDescent="0.25">
      <c r="A13" s="461"/>
      <c r="B13" s="467"/>
      <c r="C13" s="32"/>
      <c r="D13" s="32"/>
      <c r="E13" s="33"/>
      <c r="F13" s="34"/>
      <c r="G13" s="461"/>
      <c r="H13" s="42"/>
      <c r="I13" s="42"/>
      <c r="J13" s="33"/>
      <c r="K13" s="35"/>
      <c r="L13" s="461"/>
      <c r="M13" s="41"/>
      <c r="N13" s="41"/>
      <c r="O13" s="42"/>
      <c r="P13" s="43"/>
      <c r="Q13" s="461"/>
      <c r="R13" s="32"/>
      <c r="S13" s="32"/>
      <c r="T13" s="33"/>
      <c r="U13" s="35"/>
      <c r="V13" s="458"/>
      <c r="W13" s="32"/>
      <c r="X13" s="32"/>
      <c r="Y13" s="33"/>
      <c r="Z13" s="35"/>
    </row>
    <row r="14" spans="1:26" ht="19.5" x14ac:dyDescent="0.25">
      <c r="A14" s="461"/>
      <c r="B14" s="467"/>
      <c r="C14" s="32"/>
      <c r="D14" s="32"/>
      <c r="E14" s="33"/>
      <c r="F14" s="34"/>
      <c r="G14" s="461"/>
      <c r="H14" s="44"/>
      <c r="I14" s="44"/>
      <c r="J14" s="33"/>
      <c r="K14" s="35"/>
      <c r="L14" s="461"/>
      <c r="M14" s="32"/>
      <c r="N14" s="32"/>
      <c r="O14" s="45"/>
      <c r="P14" s="46"/>
      <c r="Q14" s="461"/>
      <c r="R14" s="32"/>
      <c r="S14" s="32"/>
      <c r="T14" s="33"/>
      <c r="U14" s="36"/>
      <c r="V14" s="458"/>
      <c r="W14" s="32"/>
      <c r="X14" s="32"/>
      <c r="Y14" s="33"/>
      <c r="Z14" s="35"/>
    </row>
    <row r="15" spans="1:26" ht="19.5" x14ac:dyDescent="0.25">
      <c r="A15" s="462"/>
      <c r="B15" s="468"/>
      <c r="C15" s="32"/>
      <c r="D15" s="32"/>
      <c r="E15" s="33"/>
      <c r="F15" s="34"/>
      <c r="G15" s="462"/>
      <c r="H15" s="32"/>
      <c r="I15" s="32"/>
      <c r="J15" s="33"/>
      <c r="K15" s="35"/>
      <c r="L15" s="462"/>
      <c r="M15" s="32"/>
      <c r="N15" s="32"/>
      <c r="O15" s="33"/>
      <c r="P15" s="35"/>
      <c r="Q15" s="462"/>
      <c r="R15" s="32"/>
      <c r="S15" s="32"/>
      <c r="T15" s="33"/>
      <c r="U15" s="36"/>
      <c r="V15" s="459"/>
      <c r="W15" s="32"/>
      <c r="X15" s="32"/>
      <c r="Y15" s="33"/>
      <c r="Z15" s="35"/>
    </row>
    <row r="16" spans="1:26" ht="19.5" x14ac:dyDescent="0.25">
      <c r="A16" s="460" t="s">
        <v>43</v>
      </c>
      <c r="B16" s="466" t="s">
        <v>44</v>
      </c>
      <c r="C16" s="32" t="s">
        <v>95</v>
      </c>
      <c r="D16" s="32">
        <v>40</v>
      </c>
      <c r="E16" s="33">
        <v>43.2</v>
      </c>
      <c r="F16" s="34" t="s">
        <v>114</v>
      </c>
      <c r="G16" s="460" t="s">
        <v>45</v>
      </c>
      <c r="H16" s="32" t="s">
        <v>115</v>
      </c>
      <c r="I16" s="32">
        <v>50</v>
      </c>
      <c r="J16" s="33">
        <v>54</v>
      </c>
      <c r="K16" s="34" t="s">
        <v>111</v>
      </c>
      <c r="L16" s="439" t="s">
        <v>47</v>
      </c>
      <c r="M16" s="32" t="s">
        <v>116</v>
      </c>
      <c r="N16" s="32">
        <v>73</v>
      </c>
      <c r="O16" s="33">
        <v>78.84</v>
      </c>
      <c r="P16" s="35"/>
      <c r="Q16" s="442" t="s">
        <v>49</v>
      </c>
      <c r="R16" s="32" t="s">
        <v>459</v>
      </c>
      <c r="S16" s="32">
        <v>40</v>
      </c>
      <c r="T16" s="33">
        <v>43.2</v>
      </c>
      <c r="U16" s="35"/>
      <c r="V16" s="460" t="s">
        <v>51</v>
      </c>
      <c r="W16" s="32" t="s">
        <v>112</v>
      </c>
      <c r="X16" s="32">
        <v>85</v>
      </c>
      <c r="Y16" s="33">
        <v>91.8</v>
      </c>
      <c r="Z16" s="35"/>
    </row>
    <row r="17" spans="1:26" ht="19.5" x14ac:dyDescent="0.25">
      <c r="A17" s="461"/>
      <c r="B17" s="467"/>
      <c r="C17" s="32" t="s">
        <v>117</v>
      </c>
      <c r="D17" s="32">
        <v>50</v>
      </c>
      <c r="E17" s="33">
        <v>54</v>
      </c>
      <c r="F17" s="34" t="s">
        <v>111</v>
      </c>
      <c r="G17" s="461"/>
      <c r="H17" s="32" t="s">
        <v>118</v>
      </c>
      <c r="I17" s="32">
        <v>2</v>
      </c>
      <c r="J17" s="33">
        <v>2.16</v>
      </c>
      <c r="K17" s="34"/>
      <c r="L17" s="469"/>
      <c r="M17" s="32" t="s">
        <v>107</v>
      </c>
      <c r="N17" s="32">
        <v>3</v>
      </c>
      <c r="O17" s="33">
        <v>3.24</v>
      </c>
      <c r="P17" s="35"/>
      <c r="Q17" s="443"/>
      <c r="R17" s="32" t="s">
        <v>119</v>
      </c>
      <c r="S17" s="32">
        <v>1</v>
      </c>
      <c r="T17" s="33">
        <v>1.08</v>
      </c>
      <c r="U17" s="35"/>
      <c r="V17" s="458"/>
      <c r="W17" s="32" t="s">
        <v>120</v>
      </c>
      <c r="X17" s="32">
        <v>55</v>
      </c>
      <c r="Y17" s="33">
        <v>59.4</v>
      </c>
      <c r="Z17" s="34" t="s">
        <v>111</v>
      </c>
    </row>
    <row r="18" spans="1:26" ht="19.5" x14ac:dyDescent="0.25">
      <c r="A18" s="461"/>
      <c r="B18" s="467"/>
      <c r="C18" s="32" t="s">
        <v>104</v>
      </c>
      <c r="D18" s="32">
        <v>4</v>
      </c>
      <c r="E18" s="33">
        <v>4.32</v>
      </c>
      <c r="F18" s="34"/>
      <c r="G18" s="461"/>
      <c r="H18" s="32"/>
      <c r="I18" s="32"/>
      <c r="J18" s="33"/>
      <c r="K18" s="34"/>
      <c r="L18" s="469"/>
      <c r="M18" s="32" t="s">
        <v>121</v>
      </c>
      <c r="N18" s="32">
        <v>1</v>
      </c>
      <c r="O18" s="33">
        <v>1.08</v>
      </c>
      <c r="P18" s="35"/>
      <c r="Q18" s="443"/>
      <c r="R18" s="32" t="s">
        <v>106</v>
      </c>
      <c r="S18" s="32">
        <v>3</v>
      </c>
      <c r="T18" s="33">
        <v>3.24</v>
      </c>
      <c r="U18" s="35"/>
      <c r="V18" s="458"/>
      <c r="W18" s="41" t="s">
        <v>104</v>
      </c>
      <c r="X18" s="32">
        <v>5</v>
      </c>
      <c r="Y18" s="33">
        <v>5.4</v>
      </c>
      <c r="Z18" s="35"/>
    </row>
    <row r="19" spans="1:26" ht="19.5" x14ac:dyDescent="0.25">
      <c r="A19" s="461"/>
      <c r="B19" s="467"/>
      <c r="C19" s="32" t="s">
        <v>122</v>
      </c>
      <c r="D19" s="32">
        <v>116</v>
      </c>
      <c r="E19" s="33">
        <v>125.28</v>
      </c>
      <c r="F19" s="34"/>
      <c r="G19" s="461"/>
      <c r="H19" s="32"/>
      <c r="I19" s="32"/>
      <c r="J19" s="33"/>
      <c r="K19" s="35"/>
      <c r="L19" s="469"/>
      <c r="M19" s="32"/>
      <c r="N19" s="32"/>
      <c r="O19" s="33"/>
      <c r="P19" s="35"/>
      <c r="Q19" s="443"/>
      <c r="R19" s="32"/>
      <c r="S19" s="32"/>
      <c r="T19" s="33"/>
      <c r="U19" s="35"/>
      <c r="V19" s="458"/>
      <c r="W19" s="32"/>
      <c r="X19" s="32"/>
      <c r="Y19" s="33"/>
      <c r="Z19" s="38"/>
    </row>
    <row r="20" spans="1:26" ht="19.5" x14ac:dyDescent="0.25">
      <c r="A20" s="461"/>
      <c r="B20" s="467"/>
      <c r="C20" s="32" t="s">
        <v>123</v>
      </c>
      <c r="D20" s="32">
        <v>7</v>
      </c>
      <c r="E20" s="33">
        <v>7.56</v>
      </c>
      <c r="F20" s="34"/>
      <c r="G20" s="461"/>
      <c r="H20" s="32"/>
      <c r="I20" s="32"/>
      <c r="J20" s="33"/>
      <c r="K20" s="35"/>
      <c r="L20" s="469"/>
      <c r="M20" s="32"/>
      <c r="N20" s="32"/>
      <c r="O20" s="33"/>
      <c r="P20" s="35"/>
      <c r="Q20" s="443"/>
      <c r="R20" s="32"/>
      <c r="S20" s="32"/>
      <c r="T20" s="33"/>
      <c r="U20" s="35"/>
      <c r="V20" s="458"/>
      <c r="W20" s="32"/>
      <c r="X20" s="32"/>
      <c r="Y20" s="33"/>
      <c r="Z20" s="38"/>
    </row>
    <row r="21" spans="1:26" ht="19.5" x14ac:dyDescent="0.25">
      <c r="A21" s="462"/>
      <c r="B21" s="468"/>
      <c r="C21" s="32"/>
      <c r="D21" s="32"/>
      <c r="E21" s="33">
        <v>0</v>
      </c>
      <c r="F21" s="34"/>
      <c r="G21" s="462"/>
      <c r="H21" s="32"/>
      <c r="I21" s="32"/>
      <c r="J21" s="33"/>
      <c r="K21" s="35"/>
      <c r="L21" s="470"/>
      <c r="M21" s="32"/>
      <c r="N21" s="32"/>
      <c r="O21" s="33"/>
      <c r="P21" s="35"/>
      <c r="Q21" s="444"/>
      <c r="R21" s="32" t="s">
        <v>101</v>
      </c>
      <c r="S21" s="32">
        <v>15</v>
      </c>
      <c r="T21" s="33">
        <v>16.5</v>
      </c>
      <c r="U21" s="47"/>
      <c r="V21" s="459"/>
      <c r="W21" s="32"/>
      <c r="X21" s="32"/>
      <c r="Y21" s="413"/>
      <c r="Z21" s="35"/>
    </row>
    <row r="22" spans="1:26" ht="19.5" x14ac:dyDescent="0.25">
      <c r="A22" s="460" t="s">
        <v>124</v>
      </c>
      <c r="B22" s="466" t="s">
        <v>58</v>
      </c>
      <c r="C22" s="32" t="s">
        <v>125</v>
      </c>
      <c r="D22" s="32">
        <v>100</v>
      </c>
      <c r="E22" s="33">
        <v>108</v>
      </c>
      <c r="F22" s="34" t="s">
        <v>114</v>
      </c>
      <c r="G22" s="460" t="s">
        <v>60</v>
      </c>
      <c r="H22" s="32" t="s">
        <v>95</v>
      </c>
      <c r="I22" s="32">
        <v>4</v>
      </c>
      <c r="J22" s="33">
        <v>4.32</v>
      </c>
      <c r="K22" s="34" t="s">
        <v>114</v>
      </c>
      <c r="L22" s="439" t="s">
        <v>61</v>
      </c>
      <c r="M22" s="32" t="s">
        <v>126</v>
      </c>
      <c r="N22" s="32">
        <v>35</v>
      </c>
      <c r="O22" s="33">
        <v>37.799999999999997</v>
      </c>
      <c r="P22" s="48"/>
      <c r="Q22" s="442" t="s">
        <v>63</v>
      </c>
      <c r="R22" s="32" t="s">
        <v>127</v>
      </c>
      <c r="S22" s="32">
        <v>100</v>
      </c>
      <c r="T22" s="33">
        <v>108</v>
      </c>
      <c r="U22" s="48" t="s">
        <v>128</v>
      </c>
      <c r="V22" s="460" t="s">
        <v>65</v>
      </c>
      <c r="W22" s="32" t="s">
        <v>129</v>
      </c>
      <c r="X22" s="32">
        <v>110</v>
      </c>
      <c r="Y22" s="33">
        <v>118.8</v>
      </c>
      <c r="Z22" s="35" t="s">
        <v>114</v>
      </c>
    </row>
    <row r="23" spans="1:26" ht="19.5" x14ac:dyDescent="0.25">
      <c r="A23" s="461"/>
      <c r="B23" s="467"/>
      <c r="C23" s="32" t="s">
        <v>130</v>
      </c>
      <c r="D23" s="32">
        <v>2</v>
      </c>
      <c r="E23" s="33">
        <v>2.16</v>
      </c>
      <c r="F23" s="34"/>
      <c r="G23" s="461"/>
      <c r="H23" s="32" t="s">
        <v>107</v>
      </c>
      <c r="I23" s="32">
        <v>3</v>
      </c>
      <c r="J23" s="33">
        <v>3.24</v>
      </c>
      <c r="K23" s="34"/>
      <c r="L23" s="469"/>
      <c r="M23" s="32" t="s">
        <v>106</v>
      </c>
      <c r="N23" s="32">
        <v>3</v>
      </c>
      <c r="O23" s="33">
        <v>3.24</v>
      </c>
      <c r="P23" s="35"/>
      <c r="Q23" s="443"/>
      <c r="R23" s="32" t="s">
        <v>131</v>
      </c>
      <c r="S23" s="32">
        <v>1</v>
      </c>
      <c r="T23" s="33">
        <v>1.08</v>
      </c>
      <c r="U23" s="35"/>
      <c r="V23" s="461"/>
      <c r="W23" s="32" t="s">
        <v>107</v>
      </c>
      <c r="X23" s="32">
        <v>3</v>
      </c>
      <c r="Y23" s="33">
        <v>3.24</v>
      </c>
      <c r="Z23" s="35"/>
    </row>
    <row r="24" spans="1:26" ht="19.5" x14ac:dyDescent="0.25">
      <c r="A24" s="462"/>
      <c r="B24" s="468"/>
      <c r="C24" s="32" t="s">
        <v>104</v>
      </c>
      <c r="D24" s="32">
        <v>3</v>
      </c>
      <c r="E24" s="33">
        <v>3.24</v>
      </c>
      <c r="F24" s="34"/>
      <c r="G24" s="462"/>
      <c r="H24" s="32" t="s">
        <v>132</v>
      </c>
      <c r="I24" s="32">
        <v>100</v>
      </c>
      <c r="J24" s="33">
        <v>108</v>
      </c>
      <c r="K24" s="34" t="s">
        <v>114</v>
      </c>
      <c r="L24" s="469"/>
      <c r="M24" s="42" t="s">
        <v>133</v>
      </c>
      <c r="N24" s="32">
        <v>65</v>
      </c>
      <c r="O24" s="33">
        <v>70.2</v>
      </c>
      <c r="P24" s="35"/>
      <c r="Q24" s="444"/>
      <c r="R24" s="32" t="s">
        <v>107</v>
      </c>
      <c r="S24" s="32">
        <v>3</v>
      </c>
      <c r="T24" s="33">
        <v>3.24</v>
      </c>
      <c r="U24" s="35"/>
      <c r="V24" s="462"/>
      <c r="W24" s="32" t="s">
        <v>130</v>
      </c>
      <c r="X24" s="32">
        <v>1</v>
      </c>
      <c r="Y24" s="33">
        <v>1.08</v>
      </c>
      <c r="Z24" s="35"/>
    </row>
    <row r="25" spans="1:26" ht="19.5" x14ac:dyDescent="0.25">
      <c r="A25" s="460" t="s">
        <v>134</v>
      </c>
      <c r="B25" s="476" t="s">
        <v>70</v>
      </c>
      <c r="C25" s="32" t="s">
        <v>135</v>
      </c>
      <c r="D25" s="32">
        <v>25</v>
      </c>
      <c r="E25" s="33">
        <v>27</v>
      </c>
      <c r="F25" s="34" t="s">
        <v>114</v>
      </c>
      <c r="G25" s="457" t="s">
        <v>71</v>
      </c>
      <c r="H25" s="32" t="s">
        <v>136</v>
      </c>
      <c r="I25" s="32">
        <v>8</v>
      </c>
      <c r="J25" s="33">
        <v>8.64</v>
      </c>
      <c r="K25" s="35"/>
      <c r="L25" s="470"/>
      <c r="M25" s="32" t="s">
        <v>137</v>
      </c>
      <c r="N25" s="32">
        <v>1</v>
      </c>
      <c r="O25" s="33">
        <v>1.08</v>
      </c>
      <c r="P25" s="35"/>
      <c r="Q25" s="442" t="s">
        <v>73</v>
      </c>
      <c r="R25" s="32" t="s">
        <v>138</v>
      </c>
      <c r="S25" s="32">
        <v>30</v>
      </c>
      <c r="T25" s="33">
        <v>32.4</v>
      </c>
      <c r="U25" s="36"/>
      <c r="V25" s="460" t="s">
        <v>74</v>
      </c>
      <c r="W25" s="32" t="s">
        <v>139</v>
      </c>
      <c r="X25" s="32">
        <v>23</v>
      </c>
      <c r="Y25" s="33">
        <v>24.84</v>
      </c>
      <c r="Z25" s="35"/>
    </row>
    <row r="26" spans="1:26" ht="19.5" x14ac:dyDescent="0.25">
      <c r="A26" s="461"/>
      <c r="B26" s="477"/>
      <c r="C26" s="32" t="s">
        <v>120</v>
      </c>
      <c r="D26" s="32">
        <v>12</v>
      </c>
      <c r="E26" s="33">
        <v>12.96</v>
      </c>
      <c r="F26" s="34"/>
      <c r="G26" s="471"/>
      <c r="H26" s="32" t="s">
        <v>140</v>
      </c>
      <c r="I26" s="32">
        <v>8</v>
      </c>
      <c r="J26" s="33">
        <v>8.64</v>
      </c>
      <c r="K26" s="35"/>
      <c r="L26" s="439" t="s">
        <v>76</v>
      </c>
      <c r="M26" s="32" t="s">
        <v>141</v>
      </c>
      <c r="N26" s="32">
        <v>1</v>
      </c>
      <c r="O26" s="33">
        <v>1.08</v>
      </c>
      <c r="P26" s="34"/>
      <c r="Q26" s="443"/>
      <c r="R26" s="32" t="s">
        <v>99</v>
      </c>
      <c r="S26" s="32">
        <v>10</v>
      </c>
      <c r="T26" s="33">
        <v>10.8</v>
      </c>
      <c r="U26" s="35" t="s">
        <v>100</v>
      </c>
      <c r="V26" s="461"/>
      <c r="W26" s="32" t="s">
        <v>142</v>
      </c>
      <c r="X26" s="32">
        <v>5</v>
      </c>
      <c r="Y26" s="33">
        <v>5.4</v>
      </c>
      <c r="Z26" s="35"/>
    </row>
    <row r="27" spans="1:26" ht="19.5" x14ac:dyDescent="0.25">
      <c r="A27" s="461"/>
      <c r="B27" s="477"/>
      <c r="C27" s="32" t="s">
        <v>143</v>
      </c>
      <c r="D27" s="32">
        <v>1.5</v>
      </c>
      <c r="E27" s="33">
        <v>1.62</v>
      </c>
      <c r="F27" s="34"/>
      <c r="G27" s="471"/>
      <c r="H27" s="32" t="s">
        <v>130</v>
      </c>
      <c r="I27" s="32">
        <v>0.5</v>
      </c>
      <c r="J27" s="33">
        <v>0.54</v>
      </c>
      <c r="K27" s="35"/>
      <c r="L27" s="469"/>
      <c r="M27" s="32" t="s">
        <v>144</v>
      </c>
      <c r="N27" s="32">
        <v>30</v>
      </c>
      <c r="O27" s="33">
        <v>32.4</v>
      </c>
      <c r="P27" s="34"/>
      <c r="Q27" s="443"/>
      <c r="R27" s="32" t="s">
        <v>145</v>
      </c>
      <c r="S27" s="32">
        <v>1</v>
      </c>
      <c r="T27" s="33">
        <v>1.08</v>
      </c>
      <c r="U27" s="36"/>
      <c r="V27" s="461"/>
      <c r="W27" s="32" t="s">
        <v>146</v>
      </c>
      <c r="X27" s="32">
        <v>6</v>
      </c>
      <c r="Y27" s="33">
        <v>6.48</v>
      </c>
      <c r="Z27" s="35"/>
    </row>
    <row r="28" spans="1:26" ht="19.5" x14ac:dyDescent="0.25">
      <c r="A28" s="461"/>
      <c r="B28" s="477"/>
      <c r="C28" s="32"/>
      <c r="D28" s="32"/>
      <c r="E28" s="33"/>
      <c r="F28" s="34"/>
      <c r="G28" s="471"/>
      <c r="H28" s="32" t="s">
        <v>147</v>
      </c>
      <c r="I28" s="32">
        <v>24</v>
      </c>
      <c r="J28" s="33">
        <v>25.92</v>
      </c>
      <c r="K28" s="35"/>
      <c r="L28" s="469"/>
      <c r="M28" s="32" t="s">
        <v>148</v>
      </c>
      <c r="N28" s="32">
        <v>6</v>
      </c>
      <c r="O28" s="33">
        <v>6.48</v>
      </c>
      <c r="P28" s="35"/>
      <c r="Q28" s="461"/>
      <c r="R28" s="32" t="s">
        <v>149</v>
      </c>
      <c r="S28" s="32">
        <v>3</v>
      </c>
      <c r="T28" s="33">
        <v>3.24</v>
      </c>
      <c r="U28" s="49"/>
      <c r="V28" s="461"/>
      <c r="W28" s="32"/>
      <c r="X28" s="32"/>
      <c r="Y28" s="37"/>
      <c r="Z28" s="35"/>
    </row>
    <row r="29" spans="1:26" ht="19.5" x14ac:dyDescent="0.25">
      <c r="A29" s="461"/>
      <c r="B29" s="477"/>
      <c r="C29" s="32"/>
      <c r="D29" s="32"/>
      <c r="E29" s="33"/>
      <c r="F29" s="34"/>
      <c r="G29" s="471"/>
      <c r="H29" s="32" t="s">
        <v>143</v>
      </c>
      <c r="I29" s="32">
        <v>2</v>
      </c>
      <c r="J29" s="33">
        <v>2.16</v>
      </c>
      <c r="K29" s="35"/>
      <c r="L29" s="469"/>
      <c r="M29" s="32"/>
      <c r="N29" s="32"/>
      <c r="O29" s="33"/>
      <c r="P29" s="35"/>
      <c r="Q29" s="461"/>
      <c r="R29" s="50"/>
      <c r="S29" s="51"/>
      <c r="T29" s="33"/>
      <c r="U29" s="36"/>
      <c r="V29" s="461"/>
      <c r="W29" s="32"/>
      <c r="X29" s="32"/>
      <c r="Y29" s="37"/>
      <c r="Z29" s="35"/>
    </row>
    <row r="30" spans="1:26" ht="19.5" x14ac:dyDescent="0.25">
      <c r="A30" s="462"/>
      <c r="B30" s="478"/>
      <c r="C30" s="32"/>
      <c r="D30" s="32"/>
      <c r="E30" s="33"/>
      <c r="F30" s="34"/>
      <c r="G30" s="472"/>
      <c r="H30" s="32"/>
      <c r="I30" s="32"/>
      <c r="J30" s="33"/>
      <c r="K30" s="35"/>
      <c r="L30" s="470"/>
      <c r="M30" s="32"/>
      <c r="N30" s="32"/>
      <c r="O30" s="33"/>
      <c r="P30" s="43"/>
      <c r="Q30" s="462"/>
      <c r="R30" s="51"/>
      <c r="S30" s="51"/>
      <c r="T30" s="51"/>
      <c r="U30" s="52"/>
      <c r="V30" s="462"/>
      <c r="W30" s="32"/>
      <c r="X30" s="53"/>
      <c r="Y30" s="54"/>
      <c r="Z30" s="35"/>
    </row>
    <row r="31" spans="1:26" ht="19.5" x14ac:dyDescent="0.25">
      <c r="A31" s="55" t="s">
        <v>150</v>
      </c>
      <c r="B31" s="56" t="s">
        <v>150</v>
      </c>
      <c r="C31" s="32"/>
      <c r="D31" s="32"/>
      <c r="E31" s="33"/>
      <c r="F31" s="34"/>
      <c r="G31" s="57" t="s">
        <v>150</v>
      </c>
      <c r="H31" s="32" t="s">
        <v>151</v>
      </c>
      <c r="I31" s="32"/>
      <c r="J31" s="33"/>
      <c r="K31" s="35"/>
      <c r="L31" s="57" t="s">
        <v>150</v>
      </c>
      <c r="M31" s="32"/>
      <c r="N31" s="32"/>
      <c r="O31" s="33"/>
      <c r="P31" s="35"/>
      <c r="Q31" s="58" t="s">
        <v>150</v>
      </c>
      <c r="R31" s="32" t="s">
        <v>150</v>
      </c>
      <c r="S31" s="32"/>
      <c r="T31" s="33"/>
      <c r="U31" s="35"/>
      <c r="V31" s="58" t="s">
        <v>150</v>
      </c>
      <c r="W31" s="32"/>
      <c r="X31" s="32"/>
      <c r="Y31" s="37"/>
      <c r="Z31" s="35"/>
    </row>
    <row r="32" spans="1:26" ht="20.25" thickBot="1" x14ac:dyDescent="0.3">
      <c r="A32" s="59" t="s">
        <v>152</v>
      </c>
      <c r="B32" s="60"/>
      <c r="C32" s="61"/>
      <c r="D32" s="61"/>
      <c r="E32" s="62"/>
      <c r="F32" s="63"/>
      <c r="G32" s="64" t="s">
        <v>152</v>
      </c>
      <c r="H32" s="32"/>
      <c r="I32" s="61"/>
      <c r="J32" s="62"/>
      <c r="K32" s="65"/>
      <c r="L32" s="64" t="s">
        <v>152</v>
      </c>
      <c r="M32" s="61"/>
      <c r="N32" s="61"/>
      <c r="O32" s="62"/>
      <c r="P32" s="65"/>
      <c r="Q32" s="66" t="s">
        <v>152</v>
      </c>
      <c r="R32" s="61"/>
      <c r="S32" s="61"/>
      <c r="T32" s="62"/>
      <c r="U32" s="65"/>
      <c r="V32" s="66" t="s">
        <v>152</v>
      </c>
      <c r="W32" s="61"/>
      <c r="X32" s="61"/>
      <c r="Y32" s="67"/>
      <c r="Z32" s="65"/>
    </row>
    <row r="33" spans="1:26" ht="19.5" x14ac:dyDescent="0.25">
      <c r="A33" s="473" t="s">
        <v>153</v>
      </c>
      <c r="B33" s="68" t="s">
        <v>154</v>
      </c>
      <c r="C33" s="69"/>
      <c r="D33" s="69"/>
      <c r="E33" s="70"/>
      <c r="F33" s="71">
        <v>5.5</v>
      </c>
      <c r="G33" s="72" t="s">
        <v>154</v>
      </c>
      <c r="H33" s="73"/>
      <c r="I33" s="74"/>
      <c r="J33" s="75"/>
      <c r="K33" s="71">
        <v>5.9</v>
      </c>
      <c r="L33" s="76" t="s">
        <v>154</v>
      </c>
      <c r="M33" s="44"/>
      <c r="N33" s="44"/>
      <c r="O33" s="77"/>
      <c r="P33" s="71">
        <v>6.041666666666667</v>
      </c>
      <c r="Q33" s="72" t="s">
        <v>154</v>
      </c>
      <c r="R33" s="73"/>
      <c r="S33" s="74"/>
      <c r="T33" s="75"/>
      <c r="U33" s="71">
        <v>5.5</v>
      </c>
      <c r="V33" s="72" t="s">
        <v>154</v>
      </c>
      <c r="W33" s="73"/>
      <c r="X33" s="69"/>
      <c r="Y33" s="78"/>
      <c r="Z33" s="409">
        <v>5.5</v>
      </c>
    </row>
    <row r="34" spans="1:26" ht="19.5" x14ac:dyDescent="0.25">
      <c r="A34" s="474"/>
      <c r="B34" s="79" t="s">
        <v>155</v>
      </c>
      <c r="C34" s="80"/>
      <c r="D34" s="80"/>
      <c r="E34" s="81"/>
      <c r="F34" s="82">
        <v>2.5</v>
      </c>
      <c r="G34" s="83" t="s">
        <v>155</v>
      </c>
      <c r="H34" s="84"/>
      <c r="I34" s="85"/>
      <c r="J34" s="86"/>
      <c r="K34" s="82">
        <v>1.3250000000000002</v>
      </c>
      <c r="L34" s="83" t="s">
        <v>155</v>
      </c>
      <c r="M34" s="87"/>
      <c r="N34" s="88"/>
      <c r="O34" s="89"/>
      <c r="P34" s="82">
        <v>2.2000000000000002</v>
      </c>
      <c r="Q34" s="83" t="s">
        <v>155</v>
      </c>
      <c r="R34" s="84"/>
      <c r="S34" s="85"/>
      <c r="T34" s="86"/>
      <c r="U34" s="82">
        <v>2.2000000000000002</v>
      </c>
      <c r="V34" s="83" t="s">
        <v>155</v>
      </c>
      <c r="W34" s="84"/>
      <c r="X34" s="80"/>
      <c r="Y34" s="89"/>
      <c r="Z34" s="410">
        <v>2.6</v>
      </c>
    </row>
    <row r="35" spans="1:26" ht="19.5" x14ac:dyDescent="0.25">
      <c r="A35" s="474"/>
      <c r="B35" s="79" t="s">
        <v>156</v>
      </c>
      <c r="C35" s="80"/>
      <c r="D35" s="80"/>
      <c r="E35" s="90"/>
      <c r="F35" s="82">
        <v>2.7100000000000004</v>
      </c>
      <c r="G35" s="83" t="s">
        <v>156</v>
      </c>
      <c r="H35" s="84"/>
      <c r="I35" s="85"/>
      <c r="J35" s="91"/>
      <c r="K35" s="82">
        <v>1.1100000000000001</v>
      </c>
      <c r="L35" s="83" t="s">
        <v>156</v>
      </c>
      <c r="M35" s="84"/>
      <c r="N35" s="85"/>
      <c r="O35" s="89"/>
      <c r="P35" s="82">
        <v>1.76</v>
      </c>
      <c r="Q35" s="83" t="s">
        <v>156</v>
      </c>
      <c r="R35" s="84"/>
      <c r="S35" s="85"/>
      <c r="T35" s="86"/>
      <c r="U35" s="82">
        <v>1.6400000000000001</v>
      </c>
      <c r="V35" s="83" t="s">
        <v>156</v>
      </c>
      <c r="W35" s="84"/>
      <c r="X35" s="80"/>
      <c r="Y35" s="89"/>
      <c r="Z35" s="410">
        <v>1.9500000000000002</v>
      </c>
    </row>
    <row r="36" spans="1:26" ht="19.5" x14ac:dyDescent="0.25">
      <c r="A36" s="474"/>
      <c r="B36" s="92" t="s">
        <v>157</v>
      </c>
      <c r="C36" s="80"/>
      <c r="D36" s="80"/>
      <c r="E36" s="90"/>
      <c r="F36" s="93">
        <v>0</v>
      </c>
      <c r="G36" s="94" t="s">
        <v>157</v>
      </c>
      <c r="H36" s="84"/>
      <c r="I36" s="85"/>
      <c r="J36" s="86"/>
      <c r="K36" s="93">
        <v>0</v>
      </c>
      <c r="L36" s="94" t="s">
        <v>157</v>
      </c>
      <c r="M36" s="84"/>
      <c r="N36" s="85"/>
      <c r="O36" s="89"/>
      <c r="P36" s="93">
        <v>0</v>
      </c>
      <c r="Q36" s="94" t="s">
        <v>157</v>
      </c>
      <c r="R36" s="84"/>
      <c r="S36" s="85"/>
      <c r="T36" s="86"/>
      <c r="U36" s="93">
        <v>0</v>
      </c>
      <c r="V36" s="94" t="s">
        <v>157</v>
      </c>
      <c r="W36" s="84"/>
      <c r="X36" s="80"/>
      <c r="Y36" s="89"/>
      <c r="Z36" s="411">
        <v>0</v>
      </c>
    </row>
    <row r="37" spans="1:26" ht="19.5" x14ac:dyDescent="0.25">
      <c r="A37" s="474"/>
      <c r="B37" s="79" t="s">
        <v>158</v>
      </c>
      <c r="C37" s="80"/>
      <c r="D37" s="80"/>
      <c r="E37" s="90"/>
      <c r="F37" s="93">
        <v>0</v>
      </c>
      <c r="G37" s="95" t="s">
        <v>158</v>
      </c>
      <c r="H37" s="84"/>
      <c r="I37" s="85"/>
      <c r="J37" s="86"/>
      <c r="K37" s="93">
        <v>1</v>
      </c>
      <c r="L37" s="95" t="s">
        <v>158</v>
      </c>
      <c r="M37" s="84"/>
      <c r="N37" s="85"/>
      <c r="O37" s="89"/>
      <c r="P37" s="93">
        <v>0</v>
      </c>
      <c r="Q37" s="95" t="s">
        <v>158</v>
      </c>
      <c r="R37" s="84"/>
      <c r="S37" s="85"/>
      <c r="T37" s="86"/>
      <c r="U37" s="93">
        <v>1</v>
      </c>
      <c r="V37" s="95" t="s">
        <v>158</v>
      </c>
      <c r="W37" s="84"/>
      <c r="X37" s="80"/>
      <c r="Y37" s="89"/>
      <c r="Z37" s="411">
        <v>0</v>
      </c>
    </row>
    <row r="38" spans="1:26" ht="19.5" x14ac:dyDescent="0.25">
      <c r="A38" s="474"/>
      <c r="B38" s="79" t="s">
        <v>159</v>
      </c>
      <c r="C38" s="80"/>
      <c r="D38" s="80"/>
      <c r="E38" s="90"/>
      <c r="F38" s="82">
        <v>4.0900000000000007</v>
      </c>
      <c r="G38" s="83" t="s">
        <v>159</v>
      </c>
      <c r="H38" s="84"/>
      <c r="I38" s="85"/>
      <c r="J38" s="86"/>
      <c r="K38" s="82">
        <v>5.6424242424242426</v>
      </c>
      <c r="L38" s="83" t="s">
        <v>159</v>
      </c>
      <c r="M38" s="84"/>
      <c r="N38" s="85"/>
      <c r="O38" s="89"/>
      <c r="P38" s="82">
        <v>2.8942857142857141</v>
      </c>
      <c r="Q38" s="83" t="s">
        <v>159</v>
      </c>
      <c r="R38" s="84"/>
      <c r="S38" s="85"/>
      <c r="T38" s="86"/>
      <c r="U38" s="82">
        <v>3.714285714285714</v>
      </c>
      <c r="V38" s="83" t="s">
        <v>159</v>
      </c>
      <c r="W38" s="84"/>
      <c r="X38" s="80"/>
      <c r="Y38" s="89"/>
      <c r="Z38" s="410">
        <v>3.7178571428571425</v>
      </c>
    </row>
    <row r="39" spans="1:26" ht="20.25" thickBot="1" x14ac:dyDescent="0.3">
      <c r="A39" s="475"/>
      <c r="B39" s="96" t="s">
        <v>160</v>
      </c>
      <c r="C39" s="97"/>
      <c r="D39" s="98"/>
      <c r="E39" s="99"/>
      <c r="F39" s="100">
        <f>F33*68+F34*45+F35*25+F38*75</f>
        <v>861</v>
      </c>
      <c r="G39" s="101" t="s">
        <v>160</v>
      </c>
      <c r="H39" s="102"/>
      <c r="I39" s="98"/>
      <c r="J39" s="103"/>
      <c r="K39" s="100">
        <f>K33*68+K34*45+K35*25+K38*75</f>
        <v>911.75681818181829</v>
      </c>
      <c r="L39" s="101" t="s">
        <v>160</v>
      </c>
      <c r="M39" s="102"/>
      <c r="N39" s="98"/>
      <c r="O39" s="99"/>
      <c r="P39" s="100">
        <f>P33*68+P34*45+P35*25+P38*75</f>
        <v>770.90476190476193</v>
      </c>
      <c r="Q39" s="101" t="s">
        <v>160</v>
      </c>
      <c r="R39" s="102"/>
      <c r="S39" s="98"/>
      <c r="T39" s="103"/>
      <c r="U39" s="100">
        <f>U33*68+U34*45+U35*25+U38*75</f>
        <v>792.57142857142856</v>
      </c>
      <c r="V39" s="101" t="s">
        <v>160</v>
      </c>
      <c r="W39" s="102"/>
      <c r="X39" s="98"/>
      <c r="Y39" s="99"/>
      <c r="Z39" s="412">
        <f>Z33*68+Z34*45+Z35*25+Z38*75</f>
        <v>818.58928571428567</v>
      </c>
    </row>
    <row r="40" spans="1:26" ht="20.25" thickBot="1" x14ac:dyDescent="0.3">
      <c r="A40" s="104" t="s">
        <v>161</v>
      </c>
      <c r="B40" s="105"/>
      <c r="C40" s="106"/>
      <c r="D40" s="107"/>
      <c r="E40" s="108"/>
      <c r="F40" s="109"/>
      <c r="G40" s="104" t="s">
        <v>161</v>
      </c>
      <c r="H40" s="110"/>
      <c r="I40" s="107"/>
      <c r="J40" s="107"/>
      <c r="K40" s="111"/>
      <c r="L40" s="104" t="s">
        <v>161</v>
      </c>
      <c r="M40" s="110"/>
      <c r="N40" s="107"/>
      <c r="O40" s="107"/>
      <c r="P40" s="111"/>
      <c r="Q40" s="104" t="s">
        <v>161</v>
      </c>
      <c r="R40" s="110"/>
      <c r="S40" s="112"/>
      <c r="T40" s="112"/>
      <c r="U40" s="111"/>
      <c r="V40" s="104" t="s">
        <v>161</v>
      </c>
      <c r="W40" s="110"/>
      <c r="X40" s="112"/>
      <c r="Y40" s="112"/>
      <c r="Z40" s="111"/>
    </row>
    <row r="41" spans="1:26" ht="21" x14ac:dyDescent="0.25">
      <c r="A41" s="113" t="s">
        <v>162</v>
      </c>
      <c r="B41" s="114"/>
      <c r="C41" s="115"/>
      <c r="D41" s="115"/>
      <c r="E41" s="115"/>
      <c r="F41" s="116"/>
      <c r="G41" s="117" t="s">
        <v>163</v>
      </c>
      <c r="H41" s="118"/>
      <c r="I41" s="115"/>
      <c r="J41" s="118"/>
      <c r="K41" s="117"/>
      <c r="L41" s="119"/>
      <c r="M41" s="118"/>
      <c r="N41" s="118"/>
      <c r="O41" s="118"/>
      <c r="P41" s="117" t="s">
        <v>164</v>
      </c>
      <c r="Q41" s="117"/>
      <c r="R41" s="118"/>
      <c r="S41" s="115"/>
      <c r="T41" s="115"/>
      <c r="U41" s="118"/>
      <c r="V41" s="120" t="s">
        <v>165</v>
      </c>
      <c r="W41" s="115"/>
      <c r="X41" s="115"/>
      <c r="Y41" s="118"/>
      <c r="Z41" s="117"/>
    </row>
  </sheetData>
  <mergeCells count="42">
    <mergeCell ref="G5:G8"/>
    <mergeCell ref="V25:V30"/>
    <mergeCell ref="L26:L30"/>
    <mergeCell ref="A33:A39"/>
    <mergeCell ref="A22:A24"/>
    <mergeCell ref="B22:B24"/>
    <mergeCell ref="G22:G24"/>
    <mergeCell ref="L22:L25"/>
    <mergeCell ref="Q22:Q24"/>
    <mergeCell ref="V22:V24"/>
    <mergeCell ref="A25:A30"/>
    <mergeCell ref="B25:B30"/>
    <mergeCell ref="G25:G30"/>
    <mergeCell ref="Q25:Q30"/>
    <mergeCell ref="V16:V21"/>
    <mergeCell ref="A9:A15"/>
    <mergeCell ref="B9:B15"/>
    <mergeCell ref="G9:G15"/>
    <mergeCell ref="V9:V15"/>
    <mergeCell ref="Q9:Q15"/>
    <mergeCell ref="L9:L15"/>
    <mergeCell ref="A16:A21"/>
    <mergeCell ref="B16:B21"/>
    <mergeCell ref="G16:G21"/>
    <mergeCell ref="L16:L21"/>
    <mergeCell ref="Q16:Q21"/>
    <mergeCell ref="L5:L8"/>
    <mergeCell ref="Q5:Q8"/>
    <mergeCell ref="A1:Z1"/>
    <mergeCell ref="B3:C3"/>
    <mergeCell ref="D3:F3"/>
    <mergeCell ref="G3:H3"/>
    <mergeCell ref="I3:K3"/>
    <mergeCell ref="L3:M3"/>
    <mergeCell ref="N3:P3"/>
    <mergeCell ref="Q3:R3"/>
    <mergeCell ref="S3:U3"/>
    <mergeCell ref="V3:W3"/>
    <mergeCell ref="X3:Z3"/>
    <mergeCell ref="V5:V8"/>
    <mergeCell ref="A5:A8"/>
    <mergeCell ref="B5:B8"/>
  </mergeCells>
  <phoneticPr fontId="22" type="noConversion"/>
  <pageMargins left="0.7" right="0.7" top="0.75" bottom="0.75" header="0.3" footer="0.3"/>
  <pageSetup paperSize="9" scale="5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topLeftCell="A16" zoomScale="70" zoomScaleNormal="70" workbookViewId="0">
      <selection activeCell="F43" sqref="F43"/>
    </sheetView>
  </sheetViews>
  <sheetFormatPr defaultRowHeight="16.5" x14ac:dyDescent="0.25"/>
  <cols>
    <col min="6" max="6" width="14.5" customWidth="1"/>
    <col min="7" max="7" width="12.875" customWidth="1"/>
    <col min="8" max="8" width="12.625" customWidth="1"/>
    <col min="11" max="11" width="14.5" bestFit="1" customWidth="1"/>
    <col min="13" max="13" width="14.5" customWidth="1"/>
    <col min="16" max="16" width="13.5" bestFit="1" customWidth="1"/>
    <col min="18" max="18" width="14.75" customWidth="1"/>
    <col min="21" max="21" width="13.5" bestFit="1" customWidth="1"/>
    <col min="23" max="23" width="11.125" customWidth="1"/>
    <col min="26" max="26" width="13.5" bestFit="1" customWidth="1"/>
  </cols>
  <sheetData>
    <row r="1" spans="1:26" ht="28.15" customHeigh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17.25" thickBot="1" x14ac:dyDescent="0.3">
      <c r="A2" s="21" t="s">
        <v>2</v>
      </c>
      <c r="B2" s="22"/>
      <c r="C2" s="22"/>
      <c r="D2" s="16">
        <v>1050</v>
      </c>
      <c r="E2" s="23"/>
      <c r="F2" s="22"/>
      <c r="G2" s="24"/>
      <c r="H2" s="24" t="s">
        <v>80</v>
      </c>
      <c r="I2" s="16"/>
      <c r="J2" s="24" t="s">
        <v>541</v>
      </c>
      <c r="K2" s="16"/>
      <c r="L2" s="16"/>
      <c r="M2" s="16" t="s">
        <v>542</v>
      </c>
      <c r="N2" s="16"/>
      <c r="O2" s="24"/>
      <c r="P2" s="16"/>
      <c r="Q2" s="16"/>
      <c r="R2" s="16"/>
      <c r="S2" s="16"/>
      <c r="T2" s="24"/>
      <c r="U2" s="16"/>
      <c r="V2" s="16" t="s">
        <v>5</v>
      </c>
      <c r="W2" s="16"/>
      <c r="X2" s="16"/>
      <c r="Y2" s="16"/>
      <c r="Z2" s="16"/>
    </row>
    <row r="3" spans="1:26" ht="19.5" x14ac:dyDescent="0.25">
      <c r="A3" s="121" t="s">
        <v>81</v>
      </c>
      <c r="B3" s="452">
        <v>44117</v>
      </c>
      <c r="C3" s="447"/>
      <c r="D3" s="448">
        <v>44117</v>
      </c>
      <c r="E3" s="449"/>
      <c r="F3" s="449"/>
      <c r="G3" s="452">
        <v>44118</v>
      </c>
      <c r="H3" s="484"/>
      <c r="I3" s="448">
        <v>44118</v>
      </c>
      <c r="J3" s="449"/>
      <c r="K3" s="450"/>
      <c r="L3" s="452">
        <v>44119</v>
      </c>
      <c r="M3" s="484"/>
      <c r="N3" s="448">
        <v>44119</v>
      </c>
      <c r="O3" s="449"/>
      <c r="P3" s="450"/>
      <c r="Q3" s="452">
        <v>44120</v>
      </c>
      <c r="R3" s="484"/>
      <c r="S3" s="448">
        <v>44120</v>
      </c>
      <c r="T3" s="449"/>
      <c r="U3" s="450"/>
      <c r="V3" s="451">
        <v>44123</v>
      </c>
      <c r="W3" s="484"/>
      <c r="X3" s="448">
        <v>44123</v>
      </c>
      <c r="Y3" s="449"/>
      <c r="Z3" s="450"/>
    </row>
    <row r="4" spans="1:26" ht="33" x14ac:dyDescent="0.25">
      <c r="A4" s="122" t="s">
        <v>82</v>
      </c>
      <c r="B4" s="31" t="s">
        <v>83</v>
      </c>
      <c r="C4" s="27" t="s">
        <v>84</v>
      </c>
      <c r="D4" s="27" t="s">
        <v>85</v>
      </c>
      <c r="E4" s="27" t="s">
        <v>86</v>
      </c>
      <c r="F4" s="123" t="s">
        <v>87</v>
      </c>
      <c r="G4" s="31" t="s">
        <v>83</v>
      </c>
      <c r="H4" s="124" t="s">
        <v>84</v>
      </c>
      <c r="I4" s="27" t="s">
        <v>85</v>
      </c>
      <c r="J4" s="27" t="s">
        <v>86</v>
      </c>
      <c r="K4" s="125" t="s">
        <v>87</v>
      </c>
      <c r="L4" s="31" t="s">
        <v>83</v>
      </c>
      <c r="M4" s="124" t="s">
        <v>84</v>
      </c>
      <c r="N4" s="27" t="s">
        <v>85</v>
      </c>
      <c r="O4" s="27" t="s">
        <v>86</v>
      </c>
      <c r="P4" s="125" t="s">
        <v>87</v>
      </c>
      <c r="Q4" s="31" t="s">
        <v>83</v>
      </c>
      <c r="R4" s="124" t="s">
        <v>84</v>
      </c>
      <c r="S4" s="27" t="s">
        <v>85</v>
      </c>
      <c r="T4" s="27" t="s">
        <v>86</v>
      </c>
      <c r="U4" s="125" t="s">
        <v>87</v>
      </c>
      <c r="V4" s="29" t="s">
        <v>83</v>
      </c>
      <c r="W4" s="124" t="s">
        <v>84</v>
      </c>
      <c r="X4" s="27" t="s">
        <v>85</v>
      </c>
      <c r="Y4" s="27" t="s">
        <v>86</v>
      </c>
      <c r="Z4" s="125" t="s">
        <v>87</v>
      </c>
    </row>
    <row r="5" spans="1:26" ht="19.899999999999999" customHeight="1" x14ac:dyDescent="0.25">
      <c r="A5" s="442" t="s">
        <v>7</v>
      </c>
      <c r="B5" s="479" t="s">
        <v>167</v>
      </c>
      <c r="C5" s="32" t="s">
        <v>207</v>
      </c>
      <c r="D5" s="32">
        <v>2</v>
      </c>
      <c r="E5" s="33">
        <v>2.16</v>
      </c>
      <c r="F5" s="126"/>
      <c r="G5" s="479" t="s">
        <v>463</v>
      </c>
      <c r="H5" s="32" t="s">
        <v>208</v>
      </c>
      <c r="I5" s="32">
        <v>240</v>
      </c>
      <c r="J5" s="33">
        <v>259.2</v>
      </c>
      <c r="K5" s="35"/>
      <c r="L5" s="479" t="s">
        <v>8</v>
      </c>
      <c r="M5" s="32" t="s">
        <v>209</v>
      </c>
      <c r="N5" s="32">
        <v>20</v>
      </c>
      <c r="O5" s="127">
        <v>21.6</v>
      </c>
      <c r="P5" s="35"/>
      <c r="Q5" s="460" t="s">
        <v>10</v>
      </c>
      <c r="R5" s="32"/>
      <c r="S5" s="32"/>
      <c r="T5" s="127"/>
      <c r="U5" s="35"/>
      <c r="V5" s="485" t="s">
        <v>13</v>
      </c>
      <c r="W5" s="32" t="s">
        <v>90</v>
      </c>
      <c r="X5" s="32">
        <v>20</v>
      </c>
      <c r="Y5" s="127">
        <v>21.6</v>
      </c>
      <c r="Z5" s="35"/>
    </row>
    <row r="6" spans="1:26" ht="19.5" x14ac:dyDescent="0.25">
      <c r="A6" s="443"/>
      <c r="B6" s="480"/>
      <c r="C6" s="32" t="s">
        <v>94</v>
      </c>
      <c r="D6" s="32">
        <v>110</v>
      </c>
      <c r="E6" s="33">
        <v>118.8</v>
      </c>
      <c r="F6" s="126"/>
      <c r="G6" s="480"/>
      <c r="H6" s="32" t="s">
        <v>210</v>
      </c>
      <c r="I6" s="32">
        <v>40</v>
      </c>
      <c r="J6" s="33">
        <v>43.2</v>
      </c>
      <c r="K6" s="35" t="s">
        <v>102</v>
      </c>
      <c r="L6" s="480"/>
      <c r="M6" s="32" t="s">
        <v>211</v>
      </c>
      <c r="N6" s="32">
        <v>80</v>
      </c>
      <c r="O6" s="127">
        <v>86.4</v>
      </c>
      <c r="P6" s="35"/>
      <c r="Q6" s="461"/>
      <c r="R6" s="32" t="s">
        <v>94</v>
      </c>
      <c r="S6" s="32">
        <v>110</v>
      </c>
      <c r="T6" s="127">
        <v>118.8</v>
      </c>
      <c r="U6" s="35"/>
      <c r="V6" s="486"/>
      <c r="W6" s="32" t="s">
        <v>211</v>
      </c>
      <c r="X6" s="32">
        <v>90</v>
      </c>
      <c r="Y6" s="127">
        <v>97.2</v>
      </c>
      <c r="Z6" s="34"/>
    </row>
    <row r="7" spans="1:26" ht="19.5" x14ac:dyDescent="0.25">
      <c r="A7" s="443"/>
      <c r="B7" s="480"/>
      <c r="C7" s="32"/>
      <c r="D7" s="32"/>
      <c r="E7" s="33"/>
      <c r="F7" s="126"/>
      <c r="G7" s="480"/>
      <c r="H7" s="32" t="s">
        <v>212</v>
      </c>
      <c r="I7" s="32">
        <v>1</v>
      </c>
      <c r="J7" s="33">
        <v>1.08</v>
      </c>
      <c r="K7" s="35"/>
      <c r="L7" s="480"/>
      <c r="M7" s="32"/>
      <c r="N7" s="32"/>
      <c r="O7" s="127"/>
      <c r="P7" s="35"/>
      <c r="Q7" s="461"/>
      <c r="R7" s="32"/>
      <c r="S7" s="32"/>
      <c r="T7" s="127"/>
      <c r="U7" s="35"/>
      <c r="V7" s="487"/>
      <c r="W7" s="32"/>
      <c r="X7" s="32"/>
      <c r="Y7" s="127"/>
      <c r="Z7" s="35"/>
    </row>
    <row r="8" spans="1:26" ht="19.899999999999999" customHeight="1" x14ac:dyDescent="0.25">
      <c r="A8" s="444"/>
      <c r="B8" s="481"/>
      <c r="C8" s="32"/>
      <c r="D8" s="32"/>
      <c r="E8" s="33"/>
      <c r="F8" s="126"/>
      <c r="G8" s="481"/>
      <c r="H8" s="32" t="s">
        <v>213</v>
      </c>
      <c r="I8" s="32">
        <v>1</v>
      </c>
      <c r="J8" s="33">
        <v>1.08</v>
      </c>
      <c r="K8" s="128"/>
      <c r="L8" s="481"/>
      <c r="M8" s="32"/>
      <c r="N8" s="32"/>
      <c r="O8" s="127"/>
      <c r="P8" s="35"/>
      <c r="Q8" s="488" t="s">
        <v>171</v>
      </c>
      <c r="R8" s="32"/>
      <c r="S8" s="32"/>
      <c r="T8" s="127"/>
      <c r="U8" s="35"/>
      <c r="V8" s="460" t="s">
        <v>172</v>
      </c>
      <c r="W8" s="32" t="s">
        <v>214</v>
      </c>
      <c r="X8" s="32">
        <v>27.5</v>
      </c>
      <c r="Y8" s="127">
        <v>29.7</v>
      </c>
      <c r="Z8" s="35"/>
    </row>
    <row r="9" spans="1:26" ht="19.899999999999999" customHeight="1" x14ac:dyDescent="0.25">
      <c r="A9" s="442" t="s">
        <v>22</v>
      </c>
      <c r="B9" s="460" t="s">
        <v>174</v>
      </c>
      <c r="C9" s="32" t="s">
        <v>215</v>
      </c>
      <c r="D9" s="129">
        <v>5</v>
      </c>
      <c r="E9" s="33">
        <v>5.4</v>
      </c>
      <c r="F9" s="35"/>
      <c r="G9" s="460" t="s">
        <v>462</v>
      </c>
      <c r="H9" s="42" t="s">
        <v>467</v>
      </c>
      <c r="I9" s="129">
        <v>20</v>
      </c>
      <c r="J9" s="33">
        <v>21.6</v>
      </c>
      <c r="K9" s="35" t="s">
        <v>114</v>
      </c>
      <c r="L9" s="491" t="s">
        <v>177</v>
      </c>
      <c r="M9" s="32" t="s">
        <v>467</v>
      </c>
      <c r="N9" s="32">
        <v>10</v>
      </c>
      <c r="O9" s="127">
        <v>10.8</v>
      </c>
      <c r="P9" s="35" t="s">
        <v>114</v>
      </c>
      <c r="Q9" s="488"/>
      <c r="R9" s="32" t="s">
        <v>216</v>
      </c>
      <c r="S9" s="32">
        <v>70</v>
      </c>
      <c r="T9" s="127">
        <v>76.5</v>
      </c>
      <c r="U9" s="35" t="s">
        <v>100</v>
      </c>
      <c r="V9" s="489"/>
      <c r="W9" s="32" t="s">
        <v>104</v>
      </c>
      <c r="X9" s="32">
        <v>3</v>
      </c>
      <c r="Y9" s="127">
        <v>3.24</v>
      </c>
      <c r="Z9" s="35"/>
    </row>
    <row r="10" spans="1:26" ht="19.5" x14ac:dyDescent="0.25">
      <c r="A10" s="443"/>
      <c r="B10" s="461"/>
      <c r="C10" s="32" t="s">
        <v>99</v>
      </c>
      <c r="D10" s="129">
        <v>80</v>
      </c>
      <c r="E10" s="33">
        <v>86.4</v>
      </c>
      <c r="F10" s="35" t="s">
        <v>100</v>
      </c>
      <c r="G10" s="461"/>
      <c r="H10" s="32" t="s">
        <v>106</v>
      </c>
      <c r="I10" s="32">
        <v>6</v>
      </c>
      <c r="J10" s="33">
        <v>6.48</v>
      </c>
      <c r="K10" s="35"/>
      <c r="L10" s="492"/>
      <c r="M10" s="32" t="s">
        <v>112</v>
      </c>
      <c r="N10" s="32">
        <v>20</v>
      </c>
      <c r="O10" s="127">
        <v>21.6</v>
      </c>
      <c r="P10" s="35"/>
      <c r="Q10" s="488"/>
      <c r="R10" s="42" t="s">
        <v>217</v>
      </c>
      <c r="S10" s="32">
        <v>45</v>
      </c>
      <c r="T10" s="127">
        <v>49.5</v>
      </c>
      <c r="U10" s="35"/>
      <c r="V10" s="489"/>
      <c r="W10" s="32" t="s">
        <v>342</v>
      </c>
      <c r="X10" s="32">
        <v>83</v>
      </c>
      <c r="Y10" s="127">
        <v>89.64</v>
      </c>
      <c r="Z10" s="35" t="s">
        <v>98</v>
      </c>
    </row>
    <row r="11" spans="1:26" ht="19.5" x14ac:dyDescent="0.25">
      <c r="A11" s="443"/>
      <c r="B11" s="461"/>
      <c r="C11" s="32" t="s">
        <v>107</v>
      </c>
      <c r="D11" s="32">
        <v>3</v>
      </c>
      <c r="E11" s="33">
        <v>3.24</v>
      </c>
      <c r="F11" s="126"/>
      <c r="G11" s="461"/>
      <c r="H11" s="32" t="s">
        <v>218</v>
      </c>
      <c r="I11" s="32">
        <v>60</v>
      </c>
      <c r="J11" s="33">
        <v>64.8</v>
      </c>
      <c r="K11" s="35" t="s">
        <v>114</v>
      </c>
      <c r="L11" s="492"/>
      <c r="M11" s="32" t="s">
        <v>104</v>
      </c>
      <c r="N11" s="32">
        <v>3</v>
      </c>
      <c r="O11" s="127">
        <v>3.24</v>
      </c>
      <c r="P11" s="35"/>
      <c r="Q11" s="488"/>
      <c r="R11" s="32" t="s">
        <v>219</v>
      </c>
      <c r="S11" s="131">
        <v>2.0833333333333335</v>
      </c>
      <c r="T11" s="127">
        <v>2.25</v>
      </c>
      <c r="U11" s="35"/>
      <c r="V11" s="489"/>
      <c r="W11" s="32" t="s">
        <v>220</v>
      </c>
      <c r="X11" s="32"/>
      <c r="Y11" s="127"/>
      <c r="Z11" s="128"/>
    </row>
    <row r="12" spans="1:26" ht="19.5" x14ac:dyDescent="0.25">
      <c r="A12" s="443"/>
      <c r="B12" s="461"/>
      <c r="C12" s="32" t="s">
        <v>221</v>
      </c>
      <c r="D12" s="32">
        <v>45</v>
      </c>
      <c r="E12" s="33">
        <v>48.6</v>
      </c>
      <c r="F12" s="35"/>
      <c r="G12" s="461"/>
      <c r="H12" s="42" t="s">
        <v>120</v>
      </c>
      <c r="I12" s="42">
        <v>20</v>
      </c>
      <c r="J12" s="33">
        <v>21.6</v>
      </c>
      <c r="K12" s="35"/>
      <c r="L12" s="492"/>
      <c r="M12" s="32" t="s">
        <v>222</v>
      </c>
      <c r="N12" s="32">
        <v>80</v>
      </c>
      <c r="O12" s="127">
        <v>86.4</v>
      </c>
      <c r="P12" s="35" t="s">
        <v>98</v>
      </c>
      <c r="Q12" s="488"/>
      <c r="R12" s="32" t="s">
        <v>106</v>
      </c>
      <c r="S12" s="131">
        <v>3.7499999999999996</v>
      </c>
      <c r="T12" s="127">
        <v>4.05</v>
      </c>
      <c r="U12" s="35"/>
      <c r="V12" s="489"/>
      <c r="W12" s="32"/>
      <c r="X12" s="32"/>
      <c r="Y12" s="127"/>
      <c r="Z12" s="35"/>
    </row>
    <row r="13" spans="1:26" ht="19.5" x14ac:dyDescent="0.25">
      <c r="A13" s="443"/>
      <c r="B13" s="461"/>
      <c r="C13" s="32" t="s">
        <v>223</v>
      </c>
      <c r="D13" s="32">
        <v>30</v>
      </c>
      <c r="E13" s="33">
        <v>32.4</v>
      </c>
      <c r="F13" s="35" t="s">
        <v>224</v>
      </c>
      <c r="G13" s="461"/>
      <c r="H13" s="32" t="s">
        <v>225</v>
      </c>
      <c r="I13" s="32">
        <v>5</v>
      </c>
      <c r="J13" s="33">
        <v>5.4</v>
      </c>
      <c r="K13" s="35"/>
      <c r="L13" s="492"/>
      <c r="M13" s="32"/>
      <c r="N13" s="32"/>
      <c r="O13" s="127"/>
      <c r="P13" s="35"/>
      <c r="Q13" s="488"/>
      <c r="R13" s="32"/>
      <c r="S13" s="32"/>
      <c r="T13" s="127"/>
      <c r="U13" s="35"/>
      <c r="V13" s="489"/>
      <c r="W13" s="32"/>
      <c r="X13" s="32"/>
      <c r="Y13" s="127"/>
      <c r="Z13" s="35"/>
    </row>
    <row r="14" spans="1:26" ht="19.5" x14ac:dyDescent="0.25">
      <c r="A14" s="443"/>
      <c r="B14" s="461"/>
      <c r="C14" s="32"/>
      <c r="D14" s="32"/>
      <c r="E14" s="42"/>
      <c r="F14" s="130"/>
      <c r="G14" s="461"/>
      <c r="H14" s="32" t="s">
        <v>112</v>
      </c>
      <c r="I14" s="32">
        <v>20</v>
      </c>
      <c r="J14" s="33">
        <v>21.6</v>
      </c>
      <c r="K14" s="130"/>
      <c r="L14" s="492"/>
      <c r="M14" s="32"/>
      <c r="N14" s="32"/>
      <c r="O14" s="127"/>
      <c r="P14" s="35"/>
      <c r="Q14" s="133"/>
      <c r="R14" s="32"/>
      <c r="S14" s="32"/>
      <c r="T14" s="127"/>
      <c r="U14" s="35"/>
      <c r="V14" s="489"/>
      <c r="W14" s="32"/>
      <c r="X14" s="32"/>
      <c r="Y14" s="127"/>
      <c r="Z14" s="35"/>
    </row>
    <row r="15" spans="1:26" ht="19.5" x14ac:dyDescent="0.25">
      <c r="A15" s="444"/>
      <c r="B15" s="462"/>
      <c r="C15" s="134"/>
      <c r="D15" s="32"/>
      <c r="E15" s="33"/>
      <c r="F15" s="126"/>
      <c r="G15" s="462"/>
      <c r="H15" s="42" t="s">
        <v>464</v>
      </c>
      <c r="I15" s="42">
        <v>10</v>
      </c>
      <c r="J15" s="42">
        <v>11</v>
      </c>
      <c r="K15" s="43"/>
      <c r="L15" s="493"/>
      <c r="M15" s="32"/>
      <c r="N15" s="32"/>
      <c r="O15" s="42"/>
      <c r="P15" s="132"/>
      <c r="Q15" s="135"/>
      <c r="R15" s="32"/>
      <c r="S15" s="32"/>
      <c r="T15" s="127"/>
      <c r="U15" s="35"/>
      <c r="V15" s="490"/>
      <c r="W15" s="32"/>
      <c r="X15" s="32"/>
      <c r="Y15" s="127"/>
      <c r="Z15" s="35"/>
    </row>
    <row r="16" spans="1:26" ht="19.899999999999999" customHeight="1" x14ac:dyDescent="0.25">
      <c r="A16" s="442" t="s">
        <v>43</v>
      </c>
      <c r="B16" s="460" t="s">
        <v>186</v>
      </c>
      <c r="C16" s="32" t="s">
        <v>226</v>
      </c>
      <c r="D16" s="129">
        <v>20</v>
      </c>
      <c r="E16" s="33">
        <v>21.6</v>
      </c>
      <c r="F16" s="35"/>
      <c r="G16" s="460" t="s">
        <v>480</v>
      </c>
      <c r="H16" s="32" t="s">
        <v>481</v>
      </c>
      <c r="I16" s="32">
        <v>100</v>
      </c>
      <c r="J16" s="33">
        <v>108</v>
      </c>
      <c r="K16" s="35" t="s">
        <v>114</v>
      </c>
      <c r="L16" s="460" t="s">
        <v>190</v>
      </c>
      <c r="M16" s="32" t="s">
        <v>227</v>
      </c>
      <c r="N16" s="32">
        <v>25</v>
      </c>
      <c r="O16" s="127">
        <v>27</v>
      </c>
      <c r="P16" s="35" t="s">
        <v>98</v>
      </c>
      <c r="Q16" s="460" t="s">
        <v>192</v>
      </c>
      <c r="R16" s="32" t="s">
        <v>228</v>
      </c>
      <c r="S16" s="32">
        <v>5</v>
      </c>
      <c r="T16" s="127">
        <v>5.4</v>
      </c>
      <c r="U16" s="35" t="s">
        <v>114</v>
      </c>
      <c r="V16" s="460" t="s">
        <v>194</v>
      </c>
      <c r="W16" s="32" t="s">
        <v>468</v>
      </c>
      <c r="X16" s="32">
        <v>45</v>
      </c>
      <c r="Y16" s="127">
        <v>48.6</v>
      </c>
      <c r="Z16" s="35" t="s">
        <v>114</v>
      </c>
    </row>
    <row r="17" spans="1:26" ht="19.5" x14ac:dyDescent="0.25">
      <c r="A17" s="443"/>
      <c r="B17" s="461"/>
      <c r="C17" s="32" t="s">
        <v>104</v>
      </c>
      <c r="D17" s="32">
        <v>5</v>
      </c>
      <c r="E17" s="33">
        <v>5.4</v>
      </c>
      <c r="F17" s="35"/>
      <c r="G17" s="461"/>
      <c r="H17" s="32"/>
      <c r="I17" s="32"/>
      <c r="J17" s="127"/>
      <c r="K17" s="35"/>
      <c r="L17" s="461"/>
      <c r="M17" s="32" t="s">
        <v>107</v>
      </c>
      <c r="N17" s="32">
        <v>3</v>
      </c>
      <c r="O17" s="127">
        <v>3.24</v>
      </c>
      <c r="P17" s="35"/>
      <c r="Q17" s="461"/>
      <c r="R17" s="32" t="s">
        <v>106</v>
      </c>
      <c r="S17" s="32">
        <v>4</v>
      </c>
      <c r="T17" s="127">
        <v>4.32</v>
      </c>
      <c r="U17" s="35"/>
      <c r="V17" s="482"/>
      <c r="W17" s="32" t="s">
        <v>106</v>
      </c>
      <c r="X17" s="32">
        <v>4</v>
      </c>
      <c r="Y17" s="127">
        <v>4.32</v>
      </c>
      <c r="Z17" s="35"/>
    </row>
    <row r="18" spans="1:26" ht="19.5" x14ac:dyDescent="0.25">
      <c r="A18" s="443"/>
      <c r="B18" s="461"/>
      <c r="C18" s="32" t="s">
        <v>229</v>
      </c>
      <c r="D18" s="32">
        <v>60</v>
      </c>
      <c r="E18" s="33">
        <v>64.8</v>
      </c>
      <c r="F18" s="35" t="s">
        <v>114</v>
      </c>
      <c r="G18" s="461"/>
      <c r="H18" s="32"/>
      <c r="I18" s="32"/>
      <c r="J18" s="127"/>
      <c r="K18" s="35"/>
      <c r="L18" s="461"/>
      <c r="M18" s="32" t="s">
        <v>140</v>
      </c>
      <c r="N18" s="32">
        <v>30</v>
      </c>
      <c r="O18" s="127">
        <v>32.4</v>
      </c>
      <c r="P18" s="35"/>
      <c r="Q18" s="461"/>
      <c r="R18" s="42" t="s">
        <v>230</v>
      </c>
      <c r="S18" s="32">
        <v>88</v>
      </c>
      <c r="T18" s="127">
        <v>94.5</v>
      </c>
      <c r="U18" s="34" t="s">
        <v>111</v>
      </c>
      <c r="V18" s="482"/>
      <c r="W18" s="32" t="s">
        <v>120</v>
      </c>
      <c r="X18" s="32">
        <v>41.666666666666664</v>
      </c>
      <c r="Y18" s="127">
        <v>45</v>
      </c>
      <c r="Z18" s="35"/>
    </row>
    <row r="19" spans="1:26" ht="19.5" x14ac:dyDescent="0.25">
      <c r="A19" s="443"/>
      <c r="B19" s="461"/>
      <c r="C19" s="42" t="s">
        <v>467</v>
      </c>
      <c r="D19" s="42">
        <v>9</v>
      </c>
      <c r="E19" s="33">
        <v>9.7200000000000006</v>
      </c>
      <c r="F19" s="35" t="s">
        <v>114</v>
      </c>
      <c r="G19" s="461"/>
      <c r="H19" s="42"/>
      <c r="I19" s="42"/>
      <c r="J19" s="127"/>
      <c r="K19" s="128"/>
      <c r="L19" s="461"/>
      <c r="M19" s="42" t="s">
        <v>212</v>
      </c>
      <c r="N19" s="42">
        <v>1</v>
      </c>
      <c r="O19" s="127">
        <v>1.08</v>
      </c>
      <c r="P19" s="35"/>
      <c r="Q19" s="461"/>
      <c r="R19" s="42" t="s">
        <v>212</v>
      </c>
      <c r="S19" s="42" t="s">
        <v>465</v>
      </c>
      <c r="T19" s="127">
        <v>0.9</v>
      </c>
      <c r="U19" s="35" t="s">
        <v>114</v>
      </c>
      <c r="V19" s="482"/>
      <c r="W19" s="32"/>
      <c r="X19" s="32"/>
      <c r="Y19" s="127"/>
      <c r="Z19" s="35"/>
    </row>
    <row r="20" spans="1:26" ht="19.5" x14ac:dyDescent="0.25">
      <c r="A20" s="443"/>
      <c r="B20" s="461"/>
      <c r="C20" s="42" t="s">
        <v>212</v>
      </c>
      <c r="D20" s="42">
        <v>2</v>
      </c>
      <c r="E20" s="33">
        <v>2.16</v>
      </c>
      <c r="F20" s="126"/>
      <c r="G20" s="461"/>
      <c r="H20" s="32"/>
      <c r="I20" s="32"/>
      <c r="J20" s="127"/>
      <c r="K20" s="128"/>
      <c r="L20" s="461"/>
      <c r="M20" s="42"/>
      <c r="N20" s="42"/>
      <c r="O20" s="127"/>
      <c r="P20" s="35"/>
      <c r="Q20" s="461"/>
      <c r="R20" s="42"/>
      <c r="S20" s="42"/>
      <c r="T20" s="127"/>
      <c r="U20" s="128"/>
      <c r="V20" s="482"/>
      <c r="W20" s="32"/>
      <c r="X20" s="32"/>
      <c r="Y20" s="39"/>
      <c r="Z20" s="128"/>
    </row>
    <row r="21" spans="1:26" ht="19.5" x14ac:dyDescent="0.25">
      <c r="A21" s="444"/>
      <c r="B21" s="462"/>
      <c r="C21" s="32" t="s">
        <v>231</v>
      </c>
      <c r="D21" s="129">
        <v>1</v>
      </c>
      <c r="E21" s="33">
        <v>1.08</v>
      </c>
      <c r="F21" s="126"/>
      <c r="G21" s="462"/>
      <c r="H21" s="32"/>
      <c r="I21" s="32"/>
      <c r="J21" s="127"/>
      <c r="K21" s="35"/>
      <c r="L21" s="462"/>
      <c r="M21" s="32"/>
      <c r="N21" s="42"/>
      <c r="O21" s="127"/>
      <c r="P21" s="35"/>
      <c r="Q21" s="462"/>
      <c r="R21" s="32"/>
      <c r="S21" s="32"/>
      <c r="T21" s="127"/>
      <c r="U21" s="35"/>
      <c r="V21" s="483"/>
      <c r="W21" s="32"/>
      <c r="X21" s="32"/>
      <c r="Y21" s="127"/>
      <c r="Z21" s="35"/>
    </row>
    <row r="22" spans="1:26" ht="39.6" customHeight="1" x14ac:dyDescent="0.25">
      <c r="A22" s="442" t="s">
        <v>124</v>
      </c>
      <c r="B22" s="460" t="s">
        <v>58</v>
      </c>
      <c r="C22" s="32" t="s">
        <v>219</v>
      </c>
      <c r="D22" s="32">
        <v>1</v>
      </c>
      <c r="E22" s="33">
        <v>1.08</v>
      </c>
      <c r="F22" s="126"/>
      <c r="G22" s="460" t="s">
        <v>198</v>
      </c>
      <c r="H22" s="32" t="s">
        <v>232</v>
      </c>
      <c r="I22" s="32">
        <v>55</v>
      </c>
      <c r="J22" s="127">
        <v>59.4</v>
      </c>
      <c r="K22" s="34" t="s">
        <v>111</v>
      </c>
      <c r="L22" s="460" t="s">
        <v>200</v>
      </c>
      <c r="M22" s="32" t="s">
        <v>233</v>
      </c>
      <c r="N22" s="32">
        <v>100</v>
      </c>
      <c r="O22" s="127">
        <v>108</v>
      </c>
      <c r="P22" s="48" t="s">
        <v>128</v>
      </c>
      <c r="Q22" s="460" t="s">
        <v>201</v>
      </c>
      <c r="R22" s="32" t="s">
        <v>234</v>
      </c>
      <c r="S22" s="32">
        <v>100</v>
      </c>
      <c r="T22" s="127">
        <v>108</v>
      </c>
      <c r="U22" s="35"/>
      <c r="V22" s="460" t="s">
        <v>202</v>
      </c>
      <c r="W22" s="32" t="s">
        <v>235</v>
      </c>
      <c r="X22" s="32">
        <v>80</v>
      </c>
      <c r="Y22" s="127">
        <v>86.4</v>
      </c>
      <c r="Z22" s="35" t="s">
        <v>114</v>
      </c>
    </row>
    <row r="23" spans="1:26" ht="19.5" x14ac:dyDescent="0.25">
      <c r="A23" s="443"/>
      <c r="B23" s="482"/>
      <c r="C23" s="136" t="s">
        <v>125</v>
      </c>
      <c r="D23" s="129">
        <v>100</v>
      </c>
      <c r="E23" s="33">
        <v>108</v>
      </c>
      <c r="F23" s="35" t="s">
        <v>114</v>
      </c>
      <c r="G23" s="461"/>
      <c r="H23" s="32"/>
      <c r="I23" s="32"/>
      <c r="J23" s="127"/>
      <c r="K23" s="35"/>
      <c r="L23" s="461"/>
      <c r="M23" s="32" t="s">
        <v>104</v>
      </c>
      <c r="N23" s="32">
        <v>3</v>
      </c>
      <c r="O23" s="127">
        <v>3.24</v>
      </c>
      <c r="P23" s="35"/>
      <c r="Q23" s="461"/>
      <c r="R23" s="32" t="s">
        <v>119</v>
      </c>
      <c r="S23" s="42" t="s">
        <v>465</v>
      </c>
      <c r="T23" s="127">
        <v>1.5</v>
      </c>
      <c r="U23" s="35"/>
      <c r="V23" s="461"/>
      <c r="W23" s="32" t="s">
        <v>104</v>
      </c>
      <c r="X23" s="32">
        <v>3</v>
      </c>
      <c r="Y23" s="127">
        <v>3.24</v>
      </c>
      <c r="Z23" s="35"/>
    </row>
    <row r="24" spans="1:26" ht="19.5" x14ac:dyDescent="0.25">
      <c r="A24" s="444"/>
      <c r="B24" s="483"/>
      <c r="C24" s="32" t="s">
        <v>104</v>
      </c>
      <c r="D24" s="32">
        <v>3</v>
      </c>
      <c r="E24" s="33">
        <v>3.24</v>
      </c>
      <c r="F24" s="35"/>
      <c r="G24" s="462"/>
      <c r="H24" s="32"/>
      <c r="I24" s="32"/>
      <c r="J24" s="127"/>
      <c r="K24" s="35"/>
      <c r="L24" s="462"/>
      <c r="M24" s="32" t="s">
        <v>119</v>
      </c>
      <c r="N24" s="32">
        <v>1</v>
      </c>
      <c r="O24" s="127">
        <v>1.08</v>
      </c>
      <c r="P24" s="35"/>
      <c r="Q24" s="462"/>
      <c r="R24" s="32" t="s">
        <v>106</v>
      </c>
      <c r="S24" s="32">
        <v>4</v>
      </c>
      <c r="T24" s="127">
        <v>4.32</v>
      </c>
      <c r="U24" s="35"/>
      <c r="V24" s="462"/>
      <c r="W24" s="32" t="s">
        <v>119</v>
      </c>
      <c r="X24" s="32">
        <v>10</v>
      </c>
      <c r="Y24" s="127">
        <v>10.8</v>
      </c>
      <c r="Z24" s="47"/>
    </row>
    <row r="25" spans="1:26" ht="19.899999999999999" customHeight="1" x14ac:dyDescent="0.25">
      <c r="A25" s="442" t="s">
        <v>134</v>
      </c>
      <c r="B25" s="460" t="s">
        <v>203</v>
      </c>
      <c r="C25" s="32" t="s">
        <v>236</v>
      </c>
      <c r="D25" s="32">
        <v>10</v>
      </c>
      <c r="E25" s="33">
        <v>10.8</v>
      </c>
      <c r="F25" s="126"/>
      <c r="G25" s="460" t="s">
        <v>188</v>
      </c>
      <c r="H25" s="32" t="s">
        <v>479</v>
      </c>
      <c r="I25" s="32">
        <v>30</v>
      </c>
      <c r="J25" s="33">
        <v>32.4</v>
      </c>
      <c r="K25" s="35"/>
      <c r="L25" s="460" t="s">
        <v>204</v>
      </c>
      <c r="M25" s="32" t="s">
        <v>237</v>
      </c>
      <c r="N25" s="32">
        <v>10</v>
      </c>
      <c r="O25" s="127">
        <v>10.8</v>
      </c>
      <c r="P25" s="35"/>
      <c r="Q25" s="460" t="s">
        <v>205</v>
      </c>
      <c r="R25" s="32" t="s">
        <v>238</v>
      </c>
      <c r="S25" s="32">
        <v>8</v>
      </c>
      <c r="T25" s="127">
        <v>8.64</v>
      </c>
      <c r="U25" s="35"/>
      <c r="V25" s="439" t="s">
        <v>206</v>
      </c>
      <c r="W25" s="32" t="s">
        <v>239</v>
      </c>
      <c r="X25" s="32">
        <v>30</v>
      </c>
      <c r="Y25" s="127">
        <v>32.4</v>
      </c>
      <c r="Z25" s="35"/>
    </row>
    <row r="26" spans="1:26" ht="19.899999999999999" customHeight="1" x14ac:dyDescent="0.25">
      <c r="A26" s="443"/>
      <c r="B26" s="489"/>
      <c r="C26" s="32" t="s">
        <v>240</v>
      </c>
      <c r="D26" s="32">
        <v>2</v>
      </c>
      <c r="E26" s="33">
        <v>2.16</v>
      </c>
      <c r="F26" s="34"/>
      <c r="G26" s="461"/>
      <c r="H26" s="32"/>
      <c r="I26" s="32"/>
      <c r="J26" s="127"/>
      <c r="K26" s="35"/>
      <c r="L26" s="461"/>
      <c r="M26" s="32" t="s">
        <v>241</v>
      </c>
      <c r="N26" s="32">
        <v>10</v>
      </c>
      <c r="O26" s="127">
        <v>10.8</v>
      </c>
      <c r="P26" s="34"/>
      <c r="Q26" s="461"/>
      <c r="R26" s="32" t="s">
        <v>242</v>
      </c>
      <c r="S26" s="32">
        <v>6</v>
      </c>
      <c r="T26" s="127">
        <v>6.48</v>
      </c>
      <c r="U26" s="35"/>
      <c r="V26" s="469"/>
      <c r="W26" s="32" t="s">
        <v>466</v>
      </c>
      <c r="X26" s="32">
        <v>8</v>
      </c>
      <c r="Y26" s="127">
        <v>8.64</v>
      </c>
      <c r="Z26" s="35"/>
    </row>
    <row r="27" spans="1:26" ht="19.5" x14ac:dyDescent="0.25">
      <c r="A27" s="443"/>
      <c r="B27" s="489"/>
      <c r="C27" s="32" t="s">
        <v>243</v>
      </c>
      <c r="D27" s="32">
        <v>13</v>
      </c>
      <c r="E27" s="33">
        <v>14.04</v>
      </c>
      <c r="F27" s="35"/>
      <c r="G27" s="461"/>
      <c r="H27" s="32"/>
      <c r="I27" s="32"/>
      <c r="J27" s="127"/>
      <c r="K27" s="35"/>
      <c r="L27" s="461"/>
      <c r="M27" s="41" t="s">
        <v>244</v>
      </c>
      <c r="N27" s="32">
        <v>0.5</v>
      </c>
      <c r="O27" s="127">
        <v>0.54</v>
      </c>
      <c r="P27" s="35"/>
      <c r="Q27" s="461"/>
      <c r="R27" s="32" t="s">
        <v>245</v>
      </c>
      <c r="S27" s="32">
        <v>12</v>
      </c>
      <c r="T27" s="127">
        <v>13.05</v>
      </c>
      <c r="U27" s="35"/>
      <c r="V27" s="469"/>
      <c r="W27" s="32" t="s">
        <v>244</v>
      </c>
      <c r="X27" s="32">
        <v>1</v>
      </c>
      <c r="Y27" s="127">
        <v>1.08</v>
      </c>
      <c r="Z27" s="35"/>
    </row>
    <row r="28" spans="1:26" ht="19.5" x14ac:dyDescent="0.25">
      <c r="A28" s="443"/>
      <c r="B28" s="489"/>
      <c r="C28" s="32" t="s">
        <v>218</v>
      </c>
      <c r="D28" s="32">
        <v>25</v>
      </c>
      <c r="E28" s="33">
        <v>27</v>
      </c>
      <c r="F28" s="35" t="s">
        <v>114</v>
      </c>
      <c r="G28" s="461"/>
      <c r="H28" s="32"/>
      <c r="I28" s="32"/>
      <c r="J28" s="127"/>
      <c r="K28" s="34"/>
      <c r="L28" s="461"/>
      <c r="M28" s="32" t="s">
        <v>213</v>
      </c>
      <c r="N28" s="32">
        <v>2</v>
      </c>
      <c r="O28" s="127">
        <v>2.16</v>
      </c>
      <c r="P28" s="34"/>
      <c r="Q28" s="461"/>
      <c r="R28" s="32" t="s">
        <v>246</v>
      </c>
      <c r="S28" s="32">
        <v>18</v>
      </c>
      <c r="T28" s="127">
        <v>18.75</v>
      </c>
      <c r="U28" s="35"/>
      <c r="V28" s="469"/>
      <c r="W28" s="32"/>
      <c r="X28" s="32"/>
      <c r="Y28" s="127"/>
      <c r="Z28" s="35"/>
    </row>
    <row r="29" spans="1:26" ht="19.5" x14ac:dyDescent="0.25">
      <c r="A29" s="444"/>
      <c r="B29" s="490"/>
      <c r="C29" s="32"/>
      <c r="D29" s="32"/>
      <c r="E29" s="33"/>
      <c r="F29" s="126"/>
      <c r="G29" s="462"/>
      <c r="H29" s="32"/>
      <c r="I29" s="32"/>
      <c r="J29" s="127"/>
      <c r="K29" s="35"/>
      <c r="L29" s="462"/>
      <c r="M29" s="32" t="s">
        <v>214</v>
      </c>
      <c r="N29" s="32">
        <v>20</v>
      </c>
      <c r="O29" s="127">
        <v>21.6</v>
      </c>
      <c r="P29" s="35"/>
      <c r="Q29" s="462"/>
      <c r="R29" s="32"/>
      <c r="S29" s="32"/>
      <c r="T29" s="127"/>
      <c r="U29" s="35"/>
      <c r="V29" s="470"/>
      <c r="W29" s="32"/>
      <c r="X29" s="32"/>
      <c r="Y29" s="127"/>
      <c r="Z29" s="35"/>
    </row>
    <row r="30" spans="1:26" ht="19.5" x14ac:dyDescent="0.25">
      <c r="A30" s="137" t="s">
        <v>150</v>
      </c>
      <c r="B30" s="138" t="s">
        <v>150</v>
      </c>
      <c r="C30" s="32" t="s">
        <v>151</v>
      </c>
      <c r="D30" s="32"/>
      <c r="E30" s="33"/>
      <c r="F30" s="126"/>
      <c r="G30" s="138" t="s">
        <v>150</v>
      </c>
      <c r="H30" s="32"/>
      <c r="I30" s="32"/>
      <c r="J30" s="127"/>
      <c r="K30" s="35"/>
      <c r="L30" s="55" t="s">
        <v>150</v>
      </c>
      <c r="M30" s="32" t="s">
        <v>151</v>
      </c>
      <c r="N30" s="32"/>
      <c r="O30" s="127"/>
      <c r="P30" s="35"/>
      <c r="Q30" s="55" t="s">
        <v>150</v>
      </c>
      <c r="R30" s="32"/>
      <c r="S30" s="32"/>
      <c r="T30" s="127"/>
      <c r="U30" s="35"/>
      <c r="V30" s="139" t="s">
        <v>150</v>
      </c>
      <c r="W30" s="140"/>
      <c r="X30" s="140"/>
      <c r="Y30" s="127"/>
      <c r="Z30" s="35"/>
    </row>
    <row r="31" spans="1:26" ht="20.25" thickBot="1" x14ac:dyDescent="0.3">
      <c r="A31" s="141" t="s">
        <v>152</v>
      </c>
      <c r="B31" s="142" t="s">
        <v>152</v>
      </c>
      <c r="C31" s="140" t="s">
        <v>247</v>
      </c>
      <c r="D31" s="140"/>
      <c r="E31" s="143"/>
      <c r="F31" s="144"/>
      <c r="G31" s="142" t="s">
        <v>152</v>
      </c>
      <c r="H31" s="140"/>
      <c r="I31" s="140"/>
      <c r="J31" s="145"/>
      <c r="K31" s="146"/>
      <c r="L31" s="59" t="s">
        <v>152</v>
      </c>
      <c r="M31" s="61"/>
      <c r="N31" s="61"/>
      <c r="O31" s="147"/>
      <c r="P31" s="65"/>
      <c r="Q31" s="59" t="s">
        <v>152</v>
      </c>
      <c r="R31" s="140"/>
      <c r="S31" s="140"/>
      <c r="T31" s="147"/>
      <c r="U31" s="65"/>
      <c r="V31" s="148" t="s">
        <v>152</v>
      </c>
      <c r="W31" s="61"/>
      <c r="X31" s="61"/>
      <c r="Y31" s="145"/>
      <c r="Z31" s="146"/>
    </row>
    <row r="32" spans="1:26" ht="19.899999999999999" customHeight="1" x14ac:dyDescent="0.25">
      <c r="A32" s="494" t="s">
        <v>153</v>
      </c>
      <c r="B32" s="72" t="s">
        <v>154</v>
      </c>
      <c r="C32" s="73"/>
      <c r="D32" s="69"/>
      <c r="E32" s="75"/>
      <c r="F32" s="406">
        <v>6.3571428571428568</v>
      </c>
      <c r="G32" s="72" t="s">
        <v>154</v>
      </c>
      <c r="H32" s="69"/>
      <c r="I32" s="69"/>
      <c r="J32" s="149"/>
      <c r="K32" s="150">
        <v>5</v>
      </c>
      <c r="L32" s="72" t="s">
        <v>154</v>
      </c>
      <c r="M32" s="73"/>
      <c r="N32" s="74"/>
      <c r="O32" s="149"/>
      <c r="P32" s="150">
        <v>6.5</v>
      </c>
      <c r="Q32" s="72" t="s">
        <v>154</v>
      </c>
      <c r="R32" s="73"/>
      <c r="S32" s="74"/>
      <c r="T32" s="149"/>
      <c r="U32" s="150">
        <v>6.8041666666666671</v>
      </c>
      <c r="V32" s="72" t="s">
        <v>154</v>
      </c>
      <c r="W32" s="73"/>
      <c r="X32" s="74"/>
      <c r="Y32" s="151"/>
      <c r="Z32" s="150">
        <v>5.5</v>
      </c>
    </row>
    <row r="33" spans="1:26" ht="19.899999999999999" customHeight="1" x14ac:dyDescent="0.25">
      <c r="A33" s="495"/>
      <c r="B33" s="83" t="s">
        <v>155</v>
      </c>
      <c r="C33" s="84"/>
      <c r="D33" s="80"/>
      <c r="E33" s="86"/>
      <c r="F33" s="407">
        <v>2.4500000000000002</v>
      </c>
      <c r="G33" s="83" t="s">
        <v>155</v>
      </c>
      <c r="H33" s="80"/>
      <c r="I33" s="80"/>
      <c r="J33" s="152"/>
      <c r="K33" s="153">
        <v>1.95</v>
      </c>
      <c r="L33" s="83" t="s">
        <v>155</v>
      </c>
      <c r="M33" s="84"/>
      <c r="N33" s="85"/>
      <c r="O33" s="152"/>
      <c r="P33" s="153">
        <v>1.5</v>
      </c>
      <c r="Q33" s="83" t="s">
        <v>155</v>
      </c>
      <c r="R33" s="84"/>
      <c r="S33" s="85"/>
      <c r="T33" s="152"/>
      <c r="U33" s="153">
        <v>2.3499999999999996</v>
      </c>
      <c r="V33" s="83" t="s">
        <v>155</v>
      </c>
      <c r="W33" s="84"/>
      <c r="X33" s="85"/>
      <c r="Y33" s="154"/>
      <c r="Z33" s="153">
        <v>2.2000000000000002</v>
      </c>
    </row>
    <row r="34" spans="1:26" ht="19.5" x14ac:dyDescent="0.25">
      <c r="A34" s="495"/>
      <c r="B34" s="83" t="s">
        <v>156</v>
      </c>
      <c r="C34" s="84"/>
      <c r="D34" s="80"/>
      <c r="E34" s="86"/>
      <c r="F34" s="407">
        <v>2.0099999999999998</v>
      </c>
      <c r="G34" s="83" t="s">
        <v>156</v>
      </c>
      <c r="H34" s="80"/>
      <c r="I34" s="80"/>
      <c r="J34" s="152"/>
      <c r="K34" s="153">
        <v>1</v>
      </c>
      <c r="L34" s="83" t="s">
        <v>156</v>
      </c>
      <c r="M34" s="84"/>
      <c r="N34" s="85"/>
      <c r="O34" s="152"/>
      <c r="P34" s="153">
        <v>1.8600000000000003</v>
      </c>
      <c r="Q34" s="83" t="s">
        <v>156</v>
      </c>
      <c r="R34" s="84"/>
      <c r="S34" s="85"/>
      <c r="T34" s="152"/>
      <c r="U34" s="153">
        <v>1.5513888888888889</v>
      </c>
      <c r="V34" s="83" t="s">
        <v>156</v>
      </c>
      <c r="W34" s="84"/>
      <c r="X34" s="85"/>
      <c r="Y34" s="154"/>
      <c r="Z34" s="153">
        <v>2.0050000000000003</v>
      </c>
    </row>
    <row r="35" spans="1:26" ht="19.5" x14ac:dyDescent="0.25">
      <c r="A35" s="495"/>
      <c r="B35" s="94" t="s">
        <v>157</v>
      </c>
      <c r="C35" s="84"/>
      <c r="D35" s="80"/>
      <c r="E35" s="86"/>
      <c r="F35" s="408">
        <v>1</v>
      </c>
      <c r="G35" s="94" t="s">
        <v>157</v>
      </c>
      <c r="H35" s="80"/>
      <c r="I35" s="80"/>
      <c r="J35" s="152"/>
      <c r="K35" s="153">
        <v>0</v>
      </c>
      <c r="L35" s="94" t="s">
        <v>157</v>
      </c>
      <c r="M35" s="84"/>
      <c r="N35" s="85"/>
      <c r="O35" s="152"/>
      <c r="P35" s="153">
        <v>0</v>
      </c>
      <c r="Q35" s="94" t="s">
        <v>157</v>
      </c>
      <c r="R35" s="84"/>
      <c r="S35" s="85"/>
      <c r="T35" s="152"/>
      <c r="U35" s="153">
        <v>0</v>
      </c>
      <c r="V35" s="94" t="s">
        <v>157</v>
      </c>
      <c r="W35" s="84"/>
      <c r="X35" s="85"/>
      <c r="Y35" s="154"/>
      <c r="Z35" s="153">
        <v>0</v>
      </c>
    </row>
    <row r="36" spans="1:26" ht="19.5" x14ac:dyDescent="0.25">
      <c r="A36" s="495"/>
      <c r="B36" s="95" t="s">
        <v>158</v>
      </c>
      <c r="C36" s="84"/>
      <c r="D36" s="80"/>
      <c r="E36" s="86"/>
      <c r="F36" s="408">
        <v>1</v>
      </c>
      <c r="G36" s="95" t="s">
        <v>158</v>
      </c>
      <c r="H36" s="80"/>
      <c r="I36" s="80"/>
      <c r="J36" s="152"/>
      <c r="K36" s="153">
        <v>0</v>
      </c>
      <c r="L36" s="95" t="s">
        <v>158</v>
      </c>
      <c r="M36" s="84"/>
      <c r="N36" s="85"/>
      <c r="O36" s="152"/>
      <c r="P36" s="153">
        <v>1</v>
      </c>
      <c r="Q36" s="95" t="s">
        <v>158</v>
      </c>
      <c r="R36" s="84"/>
      <c r="S36" s="85"/>
      <c r="T36" s="152"/>
      <c r="U36" s="153">
        <v>0</v>
      </c>
      <c r="V36" s="95" t="s">
        <v>158</v>
      </c>
      <c r="W36" s="84"/>
      <c r="X36" s="85"/>
      <c r="Y36" s="154"/>
      <c r="Z36" s="153">
        <v>0</v>
      </c>
    </row>
    <row r="37" spans="1:26" ht="19.5" x14ac:dyDescent="0.25">
      <c r="A37" s="495"/>
      <c r="B37" s="83" t="s">
        <v>159</v>
      </c>
      <c r="C37" s="84"/>
      <c r="D37" s="80"/>
      <c r="E37" s="86"/>
      <c r="F37" s="407">
        <v>3.8350649350649348</v>
      </c>
      <c r="G37" s="83" t="s">
        <v>248</v>
      </c>
      <c r="H37" s="80"/>
      <c r="I37" s="80"/>
      <c r="J37" s="152"/>
      <c r="K37" s="153">
        <v>2.5064935064935066</v>
      </c>
      <c r="L37" s="83" t="s">
        <v>248</v>
      </c>
      <c r="M37" s="84"/>
      <c r="N37" s="85"/>
      <c r="O37" s="152"/>
      <c r="P37" s="153">
        <v>3</v>
      </c>
      <c r="Q37" s="83" t="s">
        <v>248</v>
      </c>
      <c r="R37" s="84"/>
      <c r="S37" s="85"/>
      <c r="T37" s="152"/>
      <c r="U37" s="153">
        <v>3.1175595238095237</v>
      </c>
      <c r="V37" s="83" t="s">
        <v>248</v>
      </c>
      <c r="W37" s="84"/>
      <c r="X37" s="85"/>
      <c r="Y37" s="154"/>
      <c r="Z37" s="153">
        <v>3.1290043290043288</v>
      </c>
    </row>
    <row r="38" spans="1:26" ht="20.25" thickBot="1" x14ac:dyDescent="0.3">
      <c r="A38" s="496"/>
      <c r="B38" s="155" t="s">
        <v>160</v>
      </c>
      <c r="C38" s="156"/>
      <c r="D38" s="156"/>
      <c r="E38" s="103"/>
      <c r="F38" s="405">
        <f>F32*68+F33*45+F34*25+F37*75</f>
        <v>880.41558441558448</v>
      </c>
      <c r="G38" s="157" t="s">
        <v>160</v>
      </c>
      <c r="H38" s="158"/>
      <c r="I38" s="103"/>
      <c r="J38" s="159"/>
      <c r="K38" s="405">
        <f>K32*68+K33*45+K34*25+K37*75</f>
        <v>640.73701298701303</v>
      </c>
      <c r="L38" s="155" t="s">
        <v>160</v>
      </c>
      <c r="M38" s="156"/>
      <c r="N38" s="103"/>
      <c r="O38" s="159"/>
      <c r="P38" s="405">
        <f>P32*68+P33*45+P34*25+P37*75</f>
        <v>781</v>
      </c>
      <c r="Q38" s="155" t="s">
        <v>160</v>
      </c>
      <c r="R38" s="156"/>
      <c r="S38" s="103"/>
      <c r="T38" s="159"/>
      <c r="U38" s="405">
        <f>U32*68+U33*45+U34*25+U37*75</f>
        <v>841.03501984126979</v>
      </c>
      <c r="V38" s="155" t="s">
        <v>160</v>
      </c>
      <c r="W38" s="156"/>
      <c r="X38" s="103"/>
      <c r="Y38" s="159"/>
      <c r="Z38" s="432">
        <f>Z32*68+Z33*45+Z34*25+Z37*75</f>
        <v>757.80032467532465</v>
      </c>
    </row>
    <row r="39" spans="1:26" ht="20.25" thickBot="1" x14ac:dyDescent="0.3">
      <c r="A39" s="104" t="s">
        <v>161</v>
      </c>
      <c r="B39" s="105"/>
      <c r="C39" s="106"/>
      <c r="D39" s="107"/>
      <c r="E39" s="108"/>
      <c r="F39" s="105"/>
      <c r="G39" s="104" t="s">
        <v>161</v>
      </c>
      <c r="H39" s="110"/>
      <c r="I39" s="107"/>
      <c r="J39" s="161"/>
      <c r="K39" s="111"/>
      <c r="L39" s="104" t="s">
        <v>161</v>
      </c>
      <c r="M39" s="110"/>
      <c r="N39" s="107"/>
      <c r="O39" s="107"/>
      <c r="P39" s="111"/>
      <c r="Q39" s="104" t="s">
        <v>161</v>
      </c>
      <c r="R39" s="110"/>
      <c r="S39" s="112"/>
      <c r="T39" s="112"/>
      <c r="U39" s="111"/>
      <c r="V39" s="104" t="s">
        <v>161</v>
      </c>
      <c r="W39" s="110"/>
      <c r="X39" s="112"/>
      <c r="Y39" s="112"/>
      <c r="Z39" s="111"/>
    </row>
    <row r="40" spans="1:26" ht="21" x14ac:dyDescent="0.25">
      <c r="A40" s="113" t="s">
        <v>162</v>
      </c>
      <c r="B40" s="114"/>
      <c r="C40" s="115"/>
      <c r="D40" s="115"/>
      <c r="E40" s="115"/>
      <c r="F40" s="116"/>
      <c r="G40" s="117"/>
      <c r="H40" s="118"/>
      <c r="I40" s="115"/>
      <c r="J40" s="118"/>
      <c r="K40" s="117" t="s">
        <v>163</v>
      </c>
      <c r="L40" s="119"/>
      <c r="M40" s="118"/>
      <c r="N40" s="118"/>
      <c r="O40" s="118"/>
      <c r="P40" s="117"/>
      <c r="Q40" s="117" t="s">
        <v>164</v>
      </c>
      <c r="R40" s="118"/>
      <c r="S40" s="115"/>
      <c r="T40" s="115"/>
      <c r="U40" s="118"/>
      <c r="V40" s="120" t="s">
        <v>165</v>
      </c>
      <c r="W40" s="115"/>
      <c r="X40" s="115"/>
      <c r="Y40" s="118"/>
      <c r="Z40" s="117"/>
    </row>
    <row r="41" spans="1:26" x14ac:dyDescent="0.25">
      <c r="A41" s="162"/>
      <c r="B41" s="163">
        <v>117.40714285714284</v>
      </c>
      <c r="C41" s="163">
        <v>47.559740259740259</v>
      </c>
      <c r="D41" s="164">
        <v>39.425324675324674</v>
      </c>
      <c r="E41" s="163"/>
      <c r="F41" s="163"/>
      <c r="G41" s="163">
        <v>100.35</v>
      </c>
      <c r="H41" s="163">
        <v>27.545454545454547</v>
      </c>
      <c r="I41" s="164">
        <v>22.282467532467532</v>
      </c>
      <c r="J41" s="163"/>
      <c r="K41" s="165"/>
      <c r="L41" s="163">
        <v>121.8</v>
      </c>
      <c r="M41" s="163">
        <v>34</v>
      </c>
      <c r="N41" s="164">
        <v>22.5</v>
      </c>
      <c r="O41" s="165"/>
      <c r="P41" s="165"/>
      <c r="Q41" s="163">
        <v>124.81944444444444</v>
      </c>
      <c r="R41" s="166">
        <v>35.431249999999999</v>
      </c>
      <c r="S41" s="164">
        <v>27.337797619047617</v>
      </c>
      <c r="T41" s="165"/>
      <c r="U41" s="164"/>
      <c r="V41" s="163">
        <v>92.525000000000006</v>
      </c>
      <c r="W41" s="163">
        <v>32.903030303030306</v>
      </c>
      <c r="X41" s="164">
        <v>26.645021645021643</v>
      </c>
      <c r="Y41" s="165"/>
      <c r="Z41" s="164"/>
    </row>
  </sheetData>
  <mergeCells count="42">
    <mergeCell ref="A32:A38"/>
    <mergeCell ref="A25:A29"/>
    <mergeCell ref="B25:B29"/>
    <mergeCell ref="G25:G29"/>
    <mergeCell ref="L25:L29"/>
    <mergeCell ref="Q25:Q29"/>
    <mergeCell ref="V25:V29"/>
    <mergeCell ref="Q16:Q21"/>
    <mergeCell ref="V16:V21"/>
    <mergeCell ref="G22:G24"/>
    <mergeCell ref="L22:L24"/>
    <mergeCell ref="Q22:Q24"/>
    <mergeCell ref="V22:V24"/>
    <mergeCell ref="L16:L21"/>
    <mergeCell ref="G5:G8"/>
    <mergeCell ref="L5:L8"/>
    <mergeCell ref="Q5:Q7"/>
    <mergeCell ref="V5:V7"/>
    <mergeCell ref="Q8:Q13"/>
    <mergeCell ref="V8:V15"/>
    <mergeCell ref="G9:G15"/>
    <mergeCell ref="L9:L15"/>
    <mergeCell ref="A1:Z1"/>
    <mergeCell ref="G3:H3"/>
    <mergeCell ref="I3:K3"/>
    <mergeCell ref="L3:M3"/>
    <mergeCell ref="N3:P3"/>
    <mergeCell ref="Q3:R3"/>
    <mergeCell ref="S3:U3"/>
    <mergeCell ref="D3:F3"/>
    <mergeCell ref="V3:W3"/>
    <mergeCell ref="X3:Z3"/>
    <mergeCell ref="A22:A24"/>
    <mergeCell ref="B22:B24"/>
    <mergeCell ref="A16:A21"/>
    <mergeCell ref="B16:B21"/>
    <mergeCell ref="G16:G21"/>
    <mergeCell ref="A9:A15"/>
    <mergeCell ref="B9:B15"/>
    <mergeCell ref="A5:A8"/>
    <mergeCell ref="B5:B8"/>
    <mergeCell ref="B3:C3"/>
  </mergeCells>
  <phoneticPr fontId="22" type="noConversion"/>
  <pageMargins left="0.7" right="0.7" top="0.75" bottom="0.75" header="0.3" footer="0.3"/>
  <pageSetup paperSize="9" scale="46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opLeftCell="A16" zoomScale="70" zoomScaleNormal="70" workbookViewId="0">
      <selection activeCell="W35" sqref="W35"/>
    </sheetView>
  </sheetViews>
  <sheetFormatPr defaultRowHeight="16.5" x14ac:dyDescent="0.25"/>
  <cols>
    <col min="3" max="3" width="11.5" customWidth="1"/>
    <col min="6" max="6" width="13.5" bestFit="1" customWidth="1"/>
    <col min="8" max="8" width="10.5" customWidth="1"/>
    <col min="11" max="11" width="14.5" bestFit="1" customWidth="1"/>
    <col min="16" max="16" width="12.25" bestFit="1" customWidth="1"/>
    <col min="21" max="21" width="13.5" bestFit="1" customWidth="1"/>
    <col min="26" max="26" width="13.5" bestFit="1" customWidth="1"/>
  </cols>
  <sheetData>
    <row r="1" spans="1:26" ht="27.75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17.25" thickBot="1" x14ac:dyDescent="0.3">
      <c r="A2" s="21" t="s">
        <v>2</v>
      </c>
      <c r="B2" s="22"/>
      <c r="C2" s="22"/>
      <c r="D2" s="16">
        <v>1050</v>
      </c>
      <c r="E2" s="23"/>
      <c r="F2" s="22"/>
      <c r="G2" s="24"/>
      <c r="H2" s="24" t="s">
        <v>80</v>
      </c>
      <c r="I2" s="16"/>
      <c r="J2" s="24" t="s">
        <v>541</v>
      </c>
      <c r="K2" s="16"/>
      <c r="L2" s="16"/>
      <c r="M2" s="16" t="s">
        <v>542</v>
      </c>
      <c r="N2" s="16"/>
      <c r="O2" s="24"/>
      <c r="P2" s="16"/>
      <c r="Q2" s="16"/>
      <c r="R2" s="16"/>
      <c r="S2" s="16"/>
      <c r="T2" s="24"/>
      <c r="U2" s="16"/>
      <c r="V2" s="16" t="s">
        <v>5</v>
      </c>
      <c r="W2" s="16"/>
      <c r="X2" s="16"/>
      <c r="Y2" s="16"/>
      <c r="Z2" s="16"/>
    </row>
    <row r="3" spans="1:26" ht="19.5" x14ac:dyDescent="0.25">
      <c r="A3" s="167" t="s">
        <v>81</v>
      </c>
      <c r="B3" s="451">
        <v>44124</v>
      </c>
      <c r="C3" s="499"/>
      <c r="D3" s="448">
        <v>44124</v>
      </c>
      <c r="E3" s="449"/>
      <c r="F3" s="450"/>
      <c r="G3" s="452">
        <v>44125</v>
      </c>
      <c r="H3" s="499"/>
      <c r="I3" s="448">
        <v>44125</v>
      </c>
      <c r="J3" s="449"/>
      <c r="K3" s="450"/>
      <c r="L3" s="452">
        <v>44126</v>
      </c>
      <c r="M3" s="499"/>
      <c r="N3" s="448">
        <v>44126</v>
      </c>
      <c r="O3" s="449"/>
      <c r="P3" s="450"/>
      <c r="Q3" s="504">
        <v>44127</v>
      </c>
      <c r="R3" s="505"/>
      <c r="S3" s="455">
        <v>44127</v>
      </c>
      <c r="T3" s="455"/>
      <c r="U3" s="456"/>
      <c r="V3" s="452">
        <v>44130</v>
      </c>
      <c r="W3" s="499"/>
      <c r="X3" s="448">
        <f>V3</f>
        <v>44130</v>
      </c>
      <c r="Y3" s="449"/>
      <c r="Z3" s="450"/>
    </row>
    <row r="4" spans="1:26" ht="39" x14ac:dyDescent="0.25">
      <c r="A4" s="168" t="s">
        <v>82</v>
      </c>
      <c r="B4" s="169" t="s">
        <v>83</v>
      </c>
      <c r="C4" s="170" t="s">
        <v>84</v>
      </c>
      <c r="D4" s="171" t="s">
        <v>85</v>
      </c>
      <c r="E4" s="171" t="s">
        <v>86</v>
      </c>
      <c r="F4" s="172" t="s">
        <v>87</v>
      </c>
      <c r="G4" s="173" t="s">
        <v>83</v>
      </c>
      <c r="H4" s="56" t="s">
        <v>84</v>
      </c>
      <c r="I4" s="174" t="s">
        <v>85</v>
      </c>
      <c r="J4" s="174" t="s">
        <v>86</v>
      </c>
      <c r="K4" s="35" t="s">
        <v>87</v>
      </c>
      <c r="L4" s="173" t="s">
        <v>83</v>
      </c>
      <c r="M4" s="56" t="s">
        <v>84</v>
      </c>
      <c r="N4" s="174" t="s">
        <v>85</v>
      </c>
      <c r="O4" s="174" t="s">
        <v>86</v>
      </c>
      <c r="P4" s="35" t="s">
        <v>87</v>
      </c>
      <c r="Q4" s="175" t="s">
        <v>83</v>
      </c>
      <c r="R4" s="56" t="s">
        <v>84</v>
      </c>
      <c r="S4" s="174" t="s">
        <v>85</v>
      </c>
      <c r="T4" s="174" t="s">
        <v>86</v>
      </c>
      <c r="U4" s="35" t="s">
        <v>87</v>
      </c>
      <c r="V4" s="173" t="s">
        <v>83</v>
      </c>
      <c r="W4" s="56" t="s">
        <v>84</v>
      </c>
      <c r="X4" s="174" t="s">
        <v>85</v>
      </c>
      <c r="Y4" s="174" t="s">
        <v>86</v>
      </c>
      <c r="Z4" s="35" t="s">
        <v>87</v>
      </c>
    </row>
    <row r="5" spans="1:26" ht="19.5" x14ac:dyDescent="0.25">
      <c r="A5" s="497" t="s">
        <v>7</v>
      </c>
      <c r="B5" s="498" t="s">
        <v>15</v>
      </c>
      <c r="C5" s="32" t="s">
        <v>94</v>
      </c>
      <c r="D5" s="32">
        <v>90</v>
      </c>
      <c r="E5" s="127">
        <v>97.2</v>
      </c>
      <c r="F5" s="126"/>
      <c r="G5" s="503" t="s">
        <v>11</v>
      </c>
      <c r="H5" s="32" t="s">
        <v>306</v>
      </c>
      <c r="I5" s="32">
        <v>103.47222222222223</v>
      </c>
      <c r="J5" s="127">
        <v>111.75</v>
      </c>
      <c r="K5" s="35"/>
      <c r="L5" s="479" t="s">
        <v>10</v>
      </c>
      <c r="M5" s="32" t="s">
        <v>94</v>
      </c>
      <c r="N5" s="32">
        <v>110</v>
      </c>
      <c r="O5" s="127">
        <v>118.8</v>
      </c>
      <c r="P5" s="47"/>
      <c r="Q5" s="479" t="s">
        <v>8</v>
      </c>
      <c r="R5" s="32" t="s">
        <v>209</v>
      </c>
      <c r="S5" s="176">
        <v>20</v>
      </c>
      <c r="T5" s="127">
        <v>21.6</v>
      </c>
      <c r="U5" s="47"/>
      <c r="V5" s="479" t="str">
        <f>'10月菜單'!C17</f>
        <v>米飯</v>
      </c>
      <c r="W5" s="356"/>
      <c r="X5" s="356"/>
      <c r="Y5" s="356"/>
      <c r="Z5" s="35"/>
    </row>
    <row r="6" spans="1:26" ht="19.5" x14ac:dyDescent="0.25">
      <c r="A6" s="497"/>
      <c r="B6" s="498"/>
      <c r="C6" s="32" t="s">
        <v>307</v>
      </c>
      <c r="D6" s="32">
        <v>20</v>
      </c>
      <c r="E6" s="127">
        <v>21.6</v>
      </c>
      <c r="F6" s="126"/>
      <c r="G6" s="503"/>
      <c r="H6" s="32" t="s">
        <v>92</v>
      </c>
      <c r="I6" s="32">
        <v>90</v>
      </c>
      <c r="J6" s="127">
        <v>97.2</v>
      </c>
      <c r="K6" s="34"/>
      <c r="L6" s="480"/>
      <c r="M6" s="32"/>
      <c r="N6" s="32"/>
      <c r="O6" s="127"/>
      <c r="P6" s="47"/>
      <c r="Q6" s="480"/>
      <c r="R6" s="32" t="s">
        <v>94</v>
      </c>
      <c r="S6" s="176">
        <v>80</v>
      </c>
      <c r="T6" s="127">
        <v>86.4</v>
      </c>
      <c r="U6" s="47"/>
      <c r="V6" s="458"/>
      <c r="W6" s="356" t="s">
        <v>17</v>
      </c>
      <c r="X6" s="356">
        <v>110</v>
      </c>
      <c r="Y6" s="357">
        <v>118.8</v>
      </c>
      <c r="Z6" s="35"/>
    </row>
    <row r="7" spans="1:26" ht="19.5" x14ac:dyDescent="0.25">
      <c r="A7" s="497"/>
      <c r="B7" s="498"/>
      <c r="C7" s="32"/>
      <c r="D7" s="32"/>
      <c r="E7" s="127"/>
      <c r="F7" s="126"/>
      <c r="G7" s="503"/>
      <c r="H7" s="32" t="s">
        <v>213</v>
      </c>
      <c r="I7" s="32">
        <v>2</v>
      </c>
      <c r="J7" s="127">
        <v>2.16</v>
      </c>
      <c r="K7" s="35"/>
      <c r="L7" s="480"/>
      <c r="M7" s="32"/>
      <c r="N7" s="32"/>
      <c r="O7" s="127"/>
      <c r="P7" s="35"/>
      <c r="Q7" s="480"/>
      <c r="R7" s="32"/>
      <c r="S7" s="176"/>
      <c r="T7" s="127"/>
      <c r="U7" s="47"/>
      <c r="V7" s="458"/>
      <c r="W7" s="356"/>
      <c r="X7" s="356"/>
      <c r="Y7" s="356"/>
      <c r="Z7" s="35"/>
    </row>
    <row r="8" spans="1:26" ht="19.5" x14ac:dyDescent="0.25">
      <c r="A8" s="497"/>
      <c r="B8" s="498"/>
      <c r="C8" s="32"/>
      <c r="D8" s="129"/>
      <c r="E8" s="127"/>
      <c r="F8" s="126"/>
      <c r="G8" s="503"/>
      <c r="H8" s="32" t="s">
        <v>308</v>
      </c>
      <c r="I8" s="32">
        <v>1</v>
      </c>
      <c r="J8" s="127">
        <v>1.08</v>
      </c>
      <c r="K8" s="35"/>
      <c r="L8" s="481"/>
      <c r="M8" s="32"/>
      <c r="N8" s="32"/>
      <c r="O8" s="127"/>
      <c r="P8" s="35"/>
      <c r="Q8" s="481"/>
      <c r="R8" s="32"/>
      <c r="S8" s="176"/>
      <c r="T8" s="127"/>
      <c r="U8" s="47"/>
      <c r="V8" s="459"/>
      <c r="W8" s="356"/>
      <c r="X8" s="356"/>
      <c r="Y8" s="356"/>
      <c r="Z8" s="35"/>
    </row>
    <row r="9" spans="1:26" ht="19.5" x14ac:dyDescent="0.25">
      <c r="A9" s="497" t="s">
        <v>22</v>
      </c>
      <c r="B9" s="500" t="s">
        <v>251</v>
      </c>
      <c r="C9" s="32" t="s">
        <v>107</v>
      </c>
      <c r="D9" s="32">
        <v>6.5</v>
      </c>
      <c r="E9" s="127">
        <v>7.02</v>
      </c>
      <c r="F9" s="126"/>
      <c r="G9" s="506" t="s">
        <v>252</v>
      </c>
      <c r="H9" s="32" t="s">
        <v>236</v>
      </c>
      <c r="I9" s="129">
        <v>47</v>
      </c>
      <c r="J9" s="127">
        <v>50.76</v>
      </c>
      <c r="K9" s="35" t="s">
        <v>102</v>
      </c>
      <c r="L9" s="460" t="s">
        <v>253</v>
      </c>
      <c r="M9" s="32" t="s">
        <v>106</v>
      </c>
      <c r="N9" s="32">
        <v>5</v>
      </c>
      <c r="O9" s="127">
        <v>5.4</v>
      </c>
      <c r="P9" s="35"/>
      <c r="Q9" s="460" t="s">
        <v>254</v>
      </c>
      <c r="R9" s="32" t="s">
        <v>309</v>
      </c>
      <c r="S9" s="176">
        <v>120</v>
      </c>
      <c r="T9" s="127">
        <v>129.6</v>
      </c>
      <c r="U9" s="35" t="s">
        <v>100</v>
      </c>
      <c r="V9" s="460" t="str">
        <f>'10月菜單'!D17</f>
        <v>泰式打拋豬肉</v>
      </c>
      <c r="W9" s="356" t="s">
        <v>536</v>
      </c>
      <c r="X9" s="356">
        <v>81</v>
      </c>
      <c r="Y9" s="357">
        <v>87.48</v>
      </c>
      <c r="Z9" s="364" t="s">
        <v>25</v>
      </c>
    </row>
    <row r="10" spans="1:26" ht="19.5" x14ac:dyDescent="0.25">
      <c r="A10" s="497"/>
      <c r="B10" s="501"/>
      <c r="C10" s="32" t="s">
        <v>216</v>
      </c>
      <c r="D10" s="32">
        <v>126.38888888888889</v>
      </c>
      <c r="E10" s="127">
        <v>136.5</v>
      </c>
      <c r="F10" s="35" t="s">
        <v>100</v>
      </c>
      <c r="G10" s="507"/>
      <c r="H10" s="32" t="s">
        <v>310</v>
      </c>
      <c r="I10" s="32">
        <v>3</v>
      </c>
      <c r="J10" s="127">
        <v>3.24</v>
      </c>
      <c r="K10" s="35"/>
      <c r="L10" s="461"/>
      <c r="M10" s="32" t="s">
        <v>112</v>
      </c>
      <c r="N10" s="32">
        <v>53</v>
      </c>
      <c r="O10" s="127">
        <v>57.24</v>
      </c>
      <c r="P10" s="35"/>
      <c r="Q10" s="461"/>
      <c r="R10" s="32" t="s">
        <v>143</v>
      </c>
      <c r="S10" s="176">
        <v>1</v>
      </c>
      <c r="T10" s="127">
        <v>1.08</v>
      </c>
      <c r="U10" s="35"/>
      <c r="V10" s="458"/>
      <c r="W10" s="356" t="s">
        <v>18</v>
      </c>
      <c r="X10" s="356">
        <v>58</v>
      </c>
      <c r="Y10" s="357">
        <v>62.64</v>
      </c>
      <c r="Z10" s="35"/>
    </row>
    <row r="11" spans="1:26" ht="19.5" x14ac:dyDescent="0.25">
      <c r="A11" s="497"/>
      <c r="B11" s="501"/>
      <c r="C11" s="32" t="s">
        <v>311</v>
      </c>
      <c r="D11" s="32">
        <v>2</v>
      </c>
      <c r="E11" s="127">
        <v>2.16</v>
      </c>
      <c r="F11" s="177"/>
      <c r="G11" s="507"/>
      <c r="H11" s="32" t="s">
        <v>467</v>
      </c>
      <c r="I11" s="32">
        <v>15</v>
      </c>
      <c r="J11" s="127">
        <v>16.2</v>
      </c>
      <c r="K11" s="35" t="s">
        <v>96</v>
      </c>
      <c r="L11" s="461"/>
      <c r="M11" s="32" t="s">
        <v>467</v>
      </c>
      <c r="N11" s="32">
        <v>28</v>
      </c>
      <c r="O11" s="127">
        <v>30.24</v>
      </c>
      <c r="P11" s="35" t="s">
        <v>96</v>
      </c>
      <c r="Q11" s="461"/>
      <c r="R11" s="32"/>
      <c r="S11" s="176"/>
      <c r="T11" s="127"/>
      <c r="U11" s="47"/>
      <c r="V11" s="458"/>
      <c r="W11" s="356"/>
      <c r="X11" s="356"/>
      <c r="Y11" s="357"/>
      <c r="Z11" s="35"/>
    </row>
    <row r="12" spans="1:26" ht="19.5" x14ac:dyDescent="0.25">
      <c r="A12" s="497"/>
      <c r="B12" s="501"/>
      <c r="C12" s="32" t="s">
        <v>231</v>
      </c>
      <c r="D12" s="129">
        <v>1</v>
      </c>
      <c r="E12" s="127">
        <v>1.08</v>
      </c>
      <c r="F12" s="126"/>
      <c r="G12" s="507"/>
      <c r="H12" s="32" t="s">
        <v>312</v>
      </c>
      <c r="I12" s="32">
        <v>2</v>
      </c>
      <c r="J12" s="127">
        <v>2.16</v>
      </c>
      <c r="K12" s="34"/>
      <c r="L12" s="461"/>
      <c r="M12" s="32" t="s">
        <v>313</v>
      </c>
      <c r="N12" s="32">
        <v>48</v>
      </c>
      <c r="O12" s="127">
        <v>51.84</v>
      </c>
      <c r="P12" s="47"/>
      <c r="Q12" s="461"/>
      <c r="R12" s="32"/>
      <c r="S12" s="176"/>
      <c r="T12" s="127"/>
      <c r="U12" s="35"/>
      <c r="V12" s="458"/>
      <c r="W12" s="356"/>
      <c r="X12" s="356"/>
      <c r="Y12" s="357"/>
      <c r="Z12" s="364"/>
    </row>
    <row r="13" spans="1:26" ht="19.5" x14ac:dyDescent="0.25">
      <c r="A13" s="497"/>
      <c r="B13" s="501"/>
      <c r="C13" s="32" t="s">
        <v>219</v>
      </c>
      <c r="D13" s="129">
        <v>1</v>
      </c>
      <c r="E13" s="127">
        <v>1.08</v>
      </c>
      <c r="F13" s="126"/>
      <c r="G13" s="507"/>
      <c r="H13" s="32" t="s">
        <v>314</v>
      </c>
      <c r="I13" s="32"/>
      <c r="J13" s="127"/>
      <c r="K13" s="35"/>
      <c r="L13" s="461"/>
      <c r="M13" s="32" t="s">
        <v>315</v>
      </c>
      <c r="N13" s="32">
        <v>33</v>
      </c>
      <c r="O13" s="127">
        <v>35.64</v>
      </c>
      <c r="P13" s="47"/>
      <c r="Q13" s="461"/>
      <c r="R13" s="32"/>
      <c r="S13" s="176"/>
      <c r="T13" s="127"/>
      <c r="U13" s="35"/>
      <c r="V13" s="458"/>
      <c r="W13" s="356"/>
      <c r="X13" s="358"/>
      <c r="Y13" s="358"/>
      <c r="Z13" s="35"/>
    </row>
    <row r="14" spans="1:26" ht="19.5" x14ac:dyDescent="0.25">
      <c r="A14" s="497"/>
      <c r="B14" s="501"/>
      <c r="C14" s="32"/>
      <c r="D14" s="32"/>
      <c r="E14" s="127"/>
      <c r="F14" s="126"/>
      <c r="G14" s="507"/>
      <c r="H14" s="32" t="s">
        <v>106</v>
      </c>
      <c r="I14" s="32">
        <v>5</v>
      </c>
      <c r="J14" s="127">
        <v>5.4</v>
      </c>
      <c r="K14" s="35"/>
      <c r="L14" s="461"/>
      <c r="M14" s="32"/>
      <c r="N14" s="32"/>
      <c r="O14" s="127"/>
      <c r="P14" s="47"/>
      <c r="Q14" s="461"/>
      <c r="R14" s="32"/>
      <c r="S14" s="176"/>
      <c r="T14" s="127"/>
      <c r="U14" s="35"/>
      <c r="V14" s="458"/>
      <c r="W14" s="356"/>
      <c r="X14" s="358"/>
      <c r="Y14" s="358"/>
      <c r="Z14" s="35"/>
    </row>
    <row r="15" spans="1:26" ht="19.5" x14ac:dyDescent="0.25">
      <c r="A15" s="497"/>
      <c r="B15" s="502"/>
      <c r="C15" s="134"/>
      <c r="D15" s="32"/>
      <c r="E15" s="32"/>
      <c r="F15" s="178"/>
      <c r="G15" s="508"/>
      <c r="H15" s="32"/>
      <c r="I15" s="32"/>
      <c r="J15" s="127"/>
      <c r="K15" s="35"/>
      <c r="L15" s="462"/>
      <c r="M15" s="32"/>
      <c r="N15" s="32"/>
      <c r="O15" s="127"/>
      <c r="P15" s="47"/>
      <c r="Q15" s="462"/>
      <c r="R15" s="32"/>
      <c r="S15" s="176"/>
      <c r="T15" s="127"/>
      <c r="U15" s="47"/>
      <c r="V15" s="459"/>
      <c r="W15" s="356"/>
      <c r="X15" s="358"/>
      <c r="Y15" s="358"/>
      <c r="Z15" s="35"/>
    </row>
    <row r="16" spans="1:26" ht="19.5" x14ac:dyDescent="0.25">
      <c r="A16" s="497" t="s">
        <v>43</v>
      </c>
      <c r="B16" s="500" t="s">
        <v>265</v>
      </c>
      <c r="C16" s="32" t="s">
        <v>474</v>
      </c>
      <c r="D16" s="129">
        <v>53.75</v>
      </c>
      <c r="E16" s="179">
        <v>59.125</v>
      </c>
      <c r="F16" s="35"/>
      <c r="G16" s="488" t="s">
        <v>267</v>
      </c>
      <c r="H16" s="32" t="s">
        <v>317</v>
      </c>
      <c r="I16" s="32">
        <v>50</v>
      </c>
      <c r="J16" s="127">
        <v>54</v>
      </c>
      <c r="K16" s="35" t="s">
        <v>318</v>
      </c>
      <c r="L16" s="460" t="s">
        <v>270</v>
      </c>
      <c r="M16" s="32" t="s">
        <v>319</v>
      </c>
      <c r="N16" s="32">
        <v>20</v>
      </c>
      <c r="O16" s="127">
        <v>21.6</v>
      </c>
      <c r="P16" s="35"/>
      <c r="Q16" s="498" t="s">
        <v>272</v>
      </c>
      <c r="R16" s="32" t="s">
        <v>107</v>
      </c>
      <c r="S16" s="176">
        <v>3</v>
      </c>
      <c r="T16" s="127">
        <v>3.24</v>
      </c>
      <c r="U16" s="35"/>
      <c r="V16" s="460" t="str">
        <f>'10月菜單'!E17</f>
        <v>木須炒年糕</v>
      </c>
      <c r="W16" s="356" t="s">
        <v>170</v>
      </c>
      <c r="X16" s="358">
        <v>2</v>
      </c>
      <c r="Y16" s="358">
        <v>2.16</v>
      </c>
      <c r="Z16" s="35"/>
    </row>
    <row r="17" spans="1:26" ht="19.5" x14ac:dyDescent="0.25">
      <c r="A17" s="497"/>
      <c r="B17" s="501"/>
      <c r="C17" s="32" t="s">
        <v>320</v>
      </c>
      <c r="D17" s="32">
        <v>2</v>
      </c>
      <c r="E17" s="179">
        <v>2.2000000000000002</v>
      </c>
      <c r="F17" s="35"/>
      <c r="G17" s="488"/>
      <c r="H17" s="32" t="s">
        <v>107</v>
      </c>
      <c r="I17" s="32">
        <v>5</v>
      </c>
      <c r="J17" s="127">
        <v>5.4</v>
      </c>
      <c r="K17" s="35"/>
      <c r="L17" s="461"/>
      <c r="M17" s="32" t="s">
        <v>104</v>
      </c>
      <c r="N17" s="32">
        <v>3</v>
      </c>
      <c r="O17" s="127">
        <v>3.24</v>
      </c>
      <c r="P17" s="35"/>
      <c r="Q17" s="498"/>
      <c r="R17" s="32" t="s">
        <v>321</v>
      </c>
      <c r="S17" s="176">
        <v>73</v>
      </c>
      <c r="T17" s="127">
        <v>78.84</v>
      </c>
      <c r="U17" s="35"/>
      <c r="V17" s="458"/>
      <c r="W17" s="356" t="s">
        <v>540</v>
      </c>
      <c r="X17" s="358">
        <v>28</v>
      </c>
      <c r="Y17" s="358">
        <v>30.24</v>
      </c>
      <c r="Z17" s="35"/>
    </row>
    <row r="18" spans="1:26" ht="19.5" x14ac:dyDescent="0.25">
      <c r="A18" s="497"/>
      <c r="B18" s="501"/>
      <c r="C18" s="32" t="s">
        <v>107</v>
      </c>
      <c r="D18" s="32">
        <v>4</v>
      </c>
      <c r="E18" s="179">
        <v>4.4000000000000004</v>
      </c>
      <c r="F18" s="35"/>
      <c r="G18" s="488"/>
      <c r="H18" s="32"/>
      <c r="I18" s="32"/>
      <c r="J18" s="127"/>
      <c r="K18" s="35"/>
      <c r="L18" s="461"/>
      <c r="M18" s="32" t="s">
        <v>322</v>
      </c>
      <c r="N18" s="32">
        <v>91</v>
      </c>
      <c r="O18" s="127">
        <v>98.28</v>
      </c>
      <c r="P18" s="35"/>
      <c r="Q18" s="498"/>
      <c r="R18" s="32" t="s">
        <v>101</v>
      </c>
      <c r="S18" s="176">
        <v>46</v>
      </c>
      <c r="T18" s="127">
        <v>49.68</v>
      </c>
      <c r="U18" s="35" t="s">
        <v>102</v>
      </c>
      <c r="V18" s="458"/>
      <c r="W18" s="356" t="s">
        <v>35</v>
      </c>
      <c r="X18" s="358">
        <v>3</v>
      </c>
      <c r="Y18" s="358">
        <v>3.24</v>
      </c>
      <c r="Z18" s="35"/>
    </row>
    <row r="19" spans="1:26" ht="19.5" x14ac:dyDescent="0.25">
      <c r="A19" s="497"/>
      <c r="B19" s="501"/>
      <c r="C19" s="32" t="s">
        <v>113</v>
      </c>
      <c r="D19" s="32">
        <v>10</v>
      </c>
      <c r="E19" s="179">
        <v>11</v>
      </c>
      <c r="F19" s="35" t="s">
        <v>96</v>
      </c>
      <c r="G19" s="488"/>
      <c r="H19" s="32"/>
      <c r="I19" s="32"/>
      <c r="J19" s="127"/>
      <c r="K19" s="35"/>
      <c r="L19" s="461"/>
      <c r="M19" s="32" t="s">
        <v>323</v>
      </c>
      <c r="N19" s="32"/>
      <c r="O19" s="127">
        <v>0</v>
      </c>
      <c r="P19" s="35"/>
      <c r="Q19" s="498"/>
      <c r="R19" s="32" t="s">
        <v>467</v>
      </c>
      <c r="S19" s="176">
        <v>7</v>
      </c>
      <c r="T19" s="127">
        <v>7.56</v>
      </c>
      <c r="U19" s="35" t="s">
        <v>114</v>
      </c>
      <c r="V19" s="458"/>
      <c r="W19" s="356" t="s">
        <v>537</v>
      </c>
      <c r="X19" s="358">
        <v>5</v>
      </c>
      <c r="Y19" s="358">
        <v>5.4</v>
      </c>
      <c r="Z19" s="364" t="s">
        <v>20</v>
      </c>
    </row>
    <row r="20" spans="1:26" ht="19.5" x14ac:dyDescent="0.25">
      <c r="A20" s="497"/>
      <c r="B20" s="501"/>
      <c r="C20" s="32"/>
      <c r="D20" s="32"/>
      <c r="E20" s="179"/>
      <c r="F20" s="35"/>
      <c r="G20" s="488"/>
      <c r="H20" s="32"/>
      <c r="I20" s="32"/>
      <c r="J20" s="56"/>
      <c r="K20" s="35"/>
      <c r="L20" s="461"/>
      <c r="M20" s="32"/>
      <c r="N20" s="32"/>
      <c r="O20" s="127"/>
      <c r="P20" s="47"/>
      <c r="Q20" s="498"/>
      <c r="R20" s="32" t="s">
        <v>324</v>
      </c>
      <c r="S20" s="176">
        <v>4</v>
      </c>
      <c r="T20" s="127">
        <v>4.32</v>
      </c>
      <c r="U20" s="47"/>
      <c r="V20" s="458"/>
      <c r="W20" s="356" t="s">
        <v>179</v>
      </c>
      <c r="X20" s="358">
        <v>28</v>
      </c>
      <c r="Y20" s="358">
        <v>30.24</v>
      </c>
      <c r="Z20" s="364" t="s">
        <v>20</v>
      </c>
    </row>
    <row r="21" spans="1:26" ht="19.5" x14ac:dyDescent="0.25">
      <c r="A21" s="497"/>
      <c r="B21" s="502"/>
      <c r="C21" s="32"/>
      <c r="D21" s="129"/>
      <c r="E21" s="179"/>
      <c r="F21" s="35"/>
      <c r="G21" s="488"/>
      <c r="H21" s="32"/>
      <c r="I21" s="32"/>
      <c r="J21" s="127"/>
      <c r="K21" s="35"/>
      <c r="L21" s="462"/>
      <c r="M21" s="32"/>
      <c r="N21" s="32"/>
      <c r="O21" s="127"/>
      <c r="P21" s="47"/>
      <c r="Q21" s="498"/>
      <c r="R21" s="32" t="s">
        <v>325</v>
      </c>
      <c r="S21" s="176">
        <v>1</v>
      </c>
      <c r="T21" s="127">
        <v>1.08</v>
      </c>
      <c r="U21" s="47"/>
      <c r="V21" s="459"/>
      <c r="W21" s="356" t="s">
        <v>46</v>
      </c>
      <c r="X21" s="358">
        <v>37</v>
      </c>
      <c r="Y21" s="358">
        <v>39.96</v>
      </c>
      <c r="Z21" s="35"/>
    </row>
    <row r="22" spans="1:26" ht="39" x14ac:dyDescent="0.25">
      <c r="A22" s="497" t="s">
        <v>124</v>
      </c>
      <c r="B22" s="498" t="s">
        <v>65</v>
      </c>
      <c r="C22" s="32" t="s">
        <v>135</v>
      </c>
      <c r="D22" s="32">
        <v>86</v>
      </c>
      <c r="E22" s="127">
        <v>92.88</v>
      </c>
      <c r="F22" s="35" t="s">
        <v>96</v>
      </c>
      <c r="G22" s="488" t="s">
        <v>277</v>
      </c>
      <c r="H22" s="32" t="s">
        <v>327</v>
      </c>
      <c r="I22" s="32">
        <v>180</v>
      </c>
      <c r="J22" s="127">
        <v>194.4</v>
      </c>
      <c r="K22" s="35" t="s">
        <v>96</v>
      </c>
      <c r="L22" s="460" t="s">
        <v>279</v>
      </c>
      <c r="M22" s="136" t="s">
        <v>328</v>
      </c>
      <c r="N22" s="32">
        <v>100</v>
      </c>
      <c r="O22" s="180">
        <v>108</v>
      </c>
      <c r="P22" s="48" t="s">
        <v>128</v>
      </c>
      <c r="Q22" s="498" t="s">
        <v>280</v>
      </c>
      <c r="R22" s="32" t="s">
        <v>329</v>
      </c>
      <c r="S22" s="176">
        <v>90</v>
      </c>
      <c r="T22" s="127">
        <v>97.2</v>
      </c>
      <c r="U22" s="34" t="s">
        <v>111</v>
      </c>
      <c r="V22" s="460" t="str">
        <f>'10月菜單'!F17</f>
        <v>炒青江菜</v>
      </c>
      <c r="W22" s="356" t="s">
        <v>67</v>
      </c>
      <c r="X22" s="358">
        <v>1</v>
      </c>
      <c r="Y22" s="358">
        <v>1.08</v>
      </c>
      <c r="Z22" s="35"/>
    </row>
    <row r="23" spans="1:26" ht="19.5" x14ac:dyDescent="0.25">
      <c r="A23" s="497"/>
      <c r="B23" s="498"/>
      <c r="C23" s="32" t="s">
        <v>231</v>
      </c>
      <c r="D23" s="32">
        <v>1</v>
      </c>
      <c r="E23" s="127">
        <v>1.08</v>
      </c>
      <c r="F23" s="35"/>
      <c r="G23" s="488"/>
      <c r="H23" s="32" t="s">
        <v>312</v>
      </c>
      <c r="I23" s="32">
        <v>1</v>
      </c>
      <c r="J23" s="127">
        <v>1.08</v>
      </c>
      <c r="K23" s="35"/>
      <c r="L23" s="461"/>
      <c r="M23" s="32" t="s">
        <v>104</v>
      </c>
      <c r="N23" s="32">
        <v>3</v>
      </c>
      <c r="O23" s="180">
        <v>3.24</v>
      </c>
      <c r="P23" s="47"/>
      <c r="Q23" s="498"/>
      <c r="R23" s="32" t="s">
        <v>112</v>
      </c>
      <c r="S23" s="176">
        <v>3</v>
      </c>
      <c r="T23" s="127">
        <v>3.24</v>
      </c>
      <c r="U23" s="35"/>
      <c r="V23" s="461"/>
      <c r="W23" s="356" t="s">
        <v>59</v>
      </c>
      <c r="X23" s="358">
        <v>80</v>
      </c>
      <c r="Y23" s="358">
        <v>86.4</v>
      </c>
      <c r="Z23" s="364" t="s">
        <v>20</v>
      </c>
    </row>
    <row r="24" spans="1:26" ht="19.5" x14ac:dyDescent="0.25">
      <c r="A24" s="497"/>
      <c r="B24" s="498"/>
      <c r="C24" s="32" t="s">
        <v>107</v>
      </c>
      <c r="D24" s="32">
        <v>3</v>
      </c>
      <c r="E24" s="127">
        <v>3.24</v>
      </c>
      <c r="F24" s="128"/>
      <c r="G24" s="488"/>
      <c r="H24" s="32" t="s">
        <v>107</v>
      </c>
      <c r="I24" s="32">
        <v>3</v>
      </c>
      <c r="J24" s="127">
        <v>3.24</v>
      </c>
      <c r="K24" s="128"/>
      <c r="L24" s="462"/>
      <c r="M24" s="32"/>
      <c r="N24" s="32"/>
      <c r="O24" s="180"/>
      <c r="P24" s="35"/>
      <c r="Q24" s="498"/>
      <c r="R24" s="32" t="s">
        <v>104</v>
      </c>
      <c r="S24" s="176">
        <v>3</v>
      </c>
      <c r="T24" s="127">
        <v>3.24</v>
      </c>
      <c r="U24" s="47"/>
      <c r="V24" s="462"/>
      <c r="W24" s="356" t="s">
        <v>35</v>
      </c>
      <c r="X24" s="358">
        <v>3</v>
      </c>
      <c r="Y24" s="358">
        <v>3.24</v>
      </c>
      <c r="Z24" s="35"/>
    </row>
    <row r="25" spans="1:26" ht="19.5" x14ac:dyDescent="0.25">
      <c r="A25" s="512" t="s">
        <v>134</v>
      </c>
      <c r="B25" s="439" t="s">
        <v>281</v>
      </c>
      <c r="C25" s="32" t="s">
        <v>471</v>
      </c>
      <c r="D25" s="32">
        <v>5</v>
      </c>
      <c r="E25" s="127">
        <v>5.4</v>
      </c>
      <c r="F25" s="35"/>
      <c r="G25" s="460" t="s">
        <v>282</v>
      </c>
      <c r="H25" s="32" t="s">
        <v>330</v>
      </c>
      <c r="I25" s="32">
        <v>8</v>
      </c>
      <c r="J25" s="127">
        <v>8.64</v>
      </c>
      <c r="K25" s="35"/>
      <c r="L25" s="460" t="s">
        <v>283</v>
      </c>
      <c r="M25" s="32" t="s">
        <v>331</v>
      </c>
      <c r="N25" s="32">
        <v>1</v>
      </c>
      <c r="O25" s="180">
        <v>1.08</v>
      </c>
      <c r="P25" s="35" t="s">
        <v>114</v>
      </c>
      <c r="Q25" s="498" t="s">
        <v>284</v>
      </c>
      <c r="R25" s="32" t="s">
        <v>332</v>
      </c>
      <c r="S25" s="176">
        <v>20</v>
      </c>
      <c r="T25" s="127">
        <v>21.6</v>
      </c>
      <c r="U25" s="35"/>
      <c r="V25" s="460" t="str">
        <f>'10月菜單'!G17</f>
        <v>紫菜針菇湯</v>
      </c>
      <c r="W25" s="32" t="s">
        <v>538</v>
      </c>
      <c r="X25" s="32">
        <v>4</v>
      </c>
      <c r="Y25" s="33">
        <f t="shared" ref="Y25:Y26" si="0">X25*1050/1000</f>
        <v>4.2</v>
      </c>
      <c r="Z25" s="35"/>
    </row>
    <row r="26" spans="1:26" ht="19.5" x14ac:dyDescent="0.25">
      <c r="A26" s="513"/>
      <c r="B26" s="469"/>
      <c r="C26" s="32" t="s">
        <v>333</v>
      </c>
      <c r="D26" s="32">
        <v>5</v>
      </c>
      <c r="E26" s="127">
        <v>5.4</v>
      </c>
      <c r="F26" s="35"/>
      <c r="G26" s="461"/>
      <c r="H26" s="32" t="s">
        <v>334</v>
      </c>
      <c r="I26" s="32">
        <v>1</v>
      </c>
      <c r="J26" s="127">
        <v>1.08</v>
      </c>
      <c r="K26" s="35"/>
      <c r="L26" s="461"/>
      <c r="M26" s="32" t="s">
        <v>216</v>
      </c>
      <c r="N26" s="32">
        <v>38</v>
      </c>
      <c r="O26" s="180">
        <v>41.04</v>
      </c>
      <c r="P26" s="35" t="s">
        <v>100</v>
      </c>
      <c r="Q26" s="498"/>
      <c r="R26" s="32" t="s">
        <v>335</v>
      </c>
      <c r="S26" s="176">
        <v>17</v>
      </c>
      <c r="T26" s="127">
        <v>18.36</v>
      </c>
      <c r="U26" s="35"/>
      <c r="V26" s="461"/>
      <c r="W26" s="32" t="s">
        <v>539</v>
      </c>
      <c r="X26" s="32">
        <v>6</v>
      </c>
      <c r="Y26" s="33">
        <f t="shared" si="0"/>
        <v>6.3</v>
      </c>
      <c r="Z26" s="35"/>
    </row>
    <row r="27" spans="1:26" ht="19.5" x14ac:dyDescent="0.25">
      <c r="A27" s="513"/>
      <c r="B27" s="469"/>
      <c r="C27" s="32" t="s">
        <v>244</v>
      </c>
      <c r="D27" s="32">
        <v>0.5</v>
      </c>
      <c r="E27" s="127">
        <v>0.54</v>
      </c>
      <c r="F27" s="35"/>
      <c r="G27" s="461"/>
      <c r="H27" s="32" t="s">
        <v>230</v>
      </c>
      <c r="I27" s="32">
        <v>31.25</v>
      </c>
      <c r="J27" s="127">
        <v>33.75</v>
      </c>
      <c r="K27" s="35"/>
      <c r="L27" s="461"/>
      <c r="M27" s="32" t="s">
        <v>336</v>
      </c>
      <c r="N27" s="32"/>
      <c r="O27" s="180"/>
      <c r="P27" s="47"/>
      <c r="Q27" s="498"/>
      <c r="R27" s="32" t="s">
        <v>337</v>
      </c>
      <c r="S27" s="176">
        <v>10</v>
      </c>
      <c r="T27" s="127">
        <v>10.8</v>
      </c>
      <c r="U27" s="35"/>
      <c r="V27" s="461"/>
      <c r="W27" s="32"/>
      <c r="X27" s="32"/>
      <c r="Y27" s="33"/>
      <c r="Z27" s="35"/>
    </row>
    <row r="28" spans="1:26" ht="19.5" x14ac:dyDescent="0.25">
      <c r="A28" s="513"/>
      <c r="B28" s="469"/>
      <c r="C28" s="32" t="s">
        <v>231</v>
      </c>
      <c r="D28" s="32">
        <v>1</v>
      </c>
      <c r="E28" s="127">
        <v>1.08</v>
      </c>
      <c r="F28" s="35"/>
      <c r="G28" s="461"/>
      <c r="H28" s="32"/>
      <c r="I28" s="32"/>
      <c r="J28" s="127"/>
      <c r="K28" s="146"/>
      <c r="L28" s="461"/>
      <c r="M28" s="32" t="s">
        <v>338</v>
      </c>
      <c r="N28" s="32"/>
      <c r="O28" s="127"/>
      <c r="P28" s="35"/>
      <c r="Q28" s="439"/>
      <c r="R28" s="32"/>
      <c r="S28" s="176"/>
      <c r="T28" s="127">
        <v>0</v>
      </c>
      <c r="U28" s="35"/>
      <c r="V28" s="461"/>
      <c r="W28" s="32"/>
      <c r="X28" s="32"/>
      <c r="Y28" s="33"/>
      <c r="Z28" s="146"/>
    </row>
    <row r="29" spans="1:26" ht="20.25" thickBot="1" x14ac:dyDescent="0.3">
      <c r="A29" s="513"/>
      <c r="B29" s="469"/>
      <c r="C29" s="61"/>
      <c r="D29" s="32"/>
      <c r="E29" s="127"/>
      <c r="F29" s="35"/>
      <c r="G29" s="514"/>
      <c r="H29" s="61"/>
      <c r="I29" s="61"/>
      <c r="J29" s="147"/>
      <c r="K29" s="65"/>
      <c r="L29" s="461"/>
      <c r="M29" s="61" t="s">
        <v>339</v>
      </c>
      <c r="N29" s="32"/>
      <c r="O29" s="145"/>
      <c r="P29" s="146"/>
      <c r="Q29" s="439"/>
      <c r="R29" s="140"/>
      <c r="S29" s="140"/>
      <c r="T29" s="143"/>
      <c r="U29" s="146"/>
      <c r="V29" s="514"/>
      <c r="W29" s="61"/>
      <c r="X29" s="61"/>
      <c r="Y29" s="181"/>
      <c r="Z29" s="65"/>
    </row>
    <row r="30" spans="1:26" ht="19.5" x14ac:dyDescent="0.25">
      <c r="A30" s="182" t="s">
        <v>150</v>
      </c>
      <c r="B30" s="183" t="s">
        <v>150</v>
      </c>
      <c r="C30" s="44" t="s">
        <v>151</v>
      </c>
      <c r="D30" s="184"/>
      <c r="E30" s="185"/>
      <c r="F30" s="186"/>
      <c r="G30" s="187" t="s">
        <v>150</v>
      </c>
      <c r="H30" s="32"/>
      <c r="I30" s="188"/>
      <c r="J30" s="189"/>
      <c r="K30" s="190"/>
      <c r="L30" s="191" t="s">
        <v>150</v>
      </c>
      <c r="M30" s="32" t="s">
        <v>151</v>
      </c>
      <c r="N30" s="184"/>
      <c r="O30" s="185"/>
      <c r="P30" s="192"/>
      <c r="Q30" s="183" t="s">
        <v>150</v>
      </c>
      <c r="R30" s="184"/>
      <c r="S30" s="184"/>
      <c r="T30" s="193"/>
      <c r="U30" s="186"/>
      <c r="V30" s="187"/>
      <c r="W30" s="44"/>
      <c r="X30" s="44"/>
      <c r="Y30" s="194"/>
      <c r="Z30" s="46"/>
    </row>
    <row r="31" spans="1:26" ht="20.25" thickBot="1" x14ac:dyDescent="0.3">
      <c r="A31" s="195" t="s">
        <v>152</v>
      </c>
      <c r="B31" s="196" t="s">
        <v>152</v>
      </c>
      <c r="C31" s="61"/>
      <c r="D31" s="61"/>
      <c r="E31" s="147"/>
      <c r="F31" s="65"/>
      <c r="G31" s="59" t="s">
        <v>152</v>
      </c>
      <c r="H31" s="61"/>
      <c r="I31" s="61"/>
      <c r="J31" s="147"/>
      <c r="K31" s="197"/>
      <c r="L31" s="59" t="s">
        <v>152</v>
      </c>
      <c r="M31" s="61"/>
      <c r="N31" s="61"/>
      <c r="O31" s="147"/>
      <c r="P31" s="198"/>
      <c r="Q31" s="196" t="s">
        <v>152</v>
      </c>
      <c r="R31" s="61"/>
      <c r="S31" s="61"/>
      <c r="T31" s="62"/>
      <c r="U31" s="65"/>
      <c r="V31" s="199"/>
      <c r="W31" s="200"/>
      <c r="X31" s="201"/>
      <c r="Y31" s="202"/>
      <c r="Z31" s="203"/>
    </row>
    <row r="32" spans="1:26" ht="19.5" x14ac:dyDescent="0.25">
      <c r="A32" s="509" t="s">
        <v>153</v>
      </c>
      <c r="B32" s="204" t="s">
        <v>154</v>
      </c>
      <c r="C32" s="205"/>
      <c r="D32" s="206"/>
      <c r="E32" s="207"/>
      <c r="F32" s="150">
        <v>6.5750000000000002</v>
      </c>
      <c r="G32" s="208" t="s">
        <v>154</v>
      </c>
      <c r="H32" s="44"/>
      <c r="I32" s="44"/>
      <c r="J32" s="209"/>
      <c r="K32" s="150">
        <v>9.6736111111111107</v>
      </c>
      <c r="L32" s="208" t="s">
        <v>154</v>
      </c>
      <c r="M32" s="44"/>
      <c r="N32" s="44"/>
      <c r="O32" s="209"/>
      <c r="P32" s="150">
        <v>5.5</v>
      </c>
      <c r="Q32" s="210" t="s">
        <v>154</v>
      </c>
      <c r="R32" s="44"/>
      <c r="S32" s="44"/>
      <c r="T32" s="209"/>
      <c r="U32" s="406">
        <v>7.4214285714285708</v>
      </c>
      <c r="V32" s="429" t="s">
        <v>154</v>
      </c>
      <c r="W32" s="184"/>
      <c r="X32" s="430"/>
      <c r="Y32" s="431"/>
      <c r="Z32" s="150">
        <v>6.5</v>
      </c>
    </row>
    <row r="33" spans="1:26" ht="19.5" x14ac:dyDescent="0.25">
      <c r="A33" s="510"/>
      <c r="B33" s="211" t="s">
        <v>155</v>
      </c>
      <c r="C33" s="212"/>
      <c r="D33" s="213"/>
      <c r="E33" s="214"/>
      <c r="F33" s="153">
        <v>2.6</v>
      </c>
      <c r="G33" s="58" t="s">
        <v>155</v>
      </c>
      <c r="H33" s="32"/>
      <c r="I33" s="32"/>
      <c r="J33" s="215"/>
      <c r="K33" s="153">
        <v>2.6</v>
      </c>
      <c r="L33" s="58" t="s">
        <v>155</v>
      </c>
      <c r="M33" s="32"/>
      <c r="N33" s="32"/>
      <c r="O33" s="56"/>
      <c r="P33" s="153">
        <v>2.2000000000000002</v>
      </c>
      <c r="Q33" s="57" t="s">
        <v>155</v>
      </c>
      <c r="R33" s="32"/>
      <c r="S33" s="32"/>
      <c r="T33" s="215"/>
      <c r="U33" s="407">
        <v>1.4</v>
      </c>
      <c r="V33" s="58" t="s">
        <v>155</v>
      </c>
      <c r="W33" s="32"/>
      <c r="X33" s="176"/>
      <c r="Y33" s="50"/>
      <c r="Z33" s="153">
        <v>2.5</v>
      </c>
    </row>
    <row r="34" spans="1:26" ht="19.5" x14ac:dyDescent="0.25">
      <c r="A34" s="510"/>
      <c r="B34" s="211" t="s">
        <v>156</v>
      </c>
      <c r="C34" s="212"/>
      <c r="D34" s="213"/>
      <c r="E34" s="214"/>
      <c r="F34" s="153">
        <v>1.9200000000000002</v>
      </c>
      <c r="G34" s="58" t="s">
        <v>156</v>
      </c>
      <c r="H34" s="32"/>
      <c r="I34" s="32"/>
      <c r="J34" s="215"/>
      <c r="K34" s="153">
        <v>2.09</v>
      </c>
      <c r="L34" s="58" t="s">
        <v>156</v>
      </c>
      <c r="M34" s="32"/>
      <c r="N34" s="32"/>
      <c r="O34" s="215"/>
      <c r="P34" s="153">
        <v>2.73</v>
      </c>
      <c r="Q34" s="57" t="s">
        <v>156</v>
      </c>
      <c r="R34" s="32"/>
      <c r="S34" s="32"/>
      <c r="T34" s="215"/>
      <c r="U34" s="407">
        <v>1.78</v>
      </c>
      <c r="V34" s="58" t="s">
        <v>156</v>
      </c>
      <c r="W34" s="32"/>
      <c r="X34" s="176"/>
      <c r="Y34" s="216"/>
      <c r="Z34" s="153">
        <v>1.8</v>
      </c>
    </row>
    <row r="35" spans="1:26" ht="19.5" x14ac:dyDescent="0.25">
      <c r="A35" s="510"/>
      <c r="B35" s="139" t="s">
        <v>157</v>
      </c>
      <c r="C35" s="212"/>
      <c r="D35" s="213"/>
      <c r="E35" s="214"/>
      <c r="F35" s="153">
        <v>0</v>
      </c>
      <c r="G35" s="55" t="s">
        <v>157</v>
      </c>
      <c r="H35" s="32"/>
      <c r="I35" s="32"/>
      <c r="J35" s="56"/>
      <c r="K35" s="153">
        <v>0</v>
      </c>
      <c r="L35" s="55" t="s">
        <v>157</v>
      </c>
      <c r="M35" s="32"/>
      <c r="N35" s="32"/>
      <c r="O35" s="56"/>
      <c r="P35" s="153">
        <v>0</v>
      </c>
      <c r="Q35" s="139" t="s">
        <v>157</v>
      </c>
      <c r="R35" s="32"/>
      <c r="S35" s="32"/>
      <c r="T35" s="56"/>
      <c r="U35" s="407">
        <v>0</v>
      </c>
      <c r="V35" s="55" t="s">
        <v>157</v>
      </c>
      <c r="W35" s="32"/>
      <c r="X35" s="176"/>
      <c r="Y35" s="50"/>
      <c r="Z35" s="153">
        <v>0</v>
      </c>
    </row>
    <row r="36" spans="1:26" ht="19.5" x14ac:dyDescent="0.25">
      <c r="A36" s="510"/>
      <c r="B36" s="217" t="s">
        <v>158</v>
      </c>
      <c r="C36" s="212"/>
      <c r="D36" s="213"/>
      <c r="E36" s="214"/>
      <c r="F36" s="153">
        <v>1</v>
      </c>
      <c r="G36" s="218" t="s">
        <v>158</v>
      </c>
      <c r="H36" s="32"/>
      <c r="I36" s="32"/>
      <c r="J36" s="56"/>
      <c r="K36" s="153">
        <v>0</v>
      </c>
      <c r="L36" s="218" t="s">
        <v>158</v>
      </c>
      <c r="M36" s="32"/>
      <c r="N36" s="32"/>
      <c r="O36" s="56"/>
      <c r="P36" s="153">
        <v>1</v>
      </c>
      <c r="Q36" s="219" t="s">
        <v>158</v>
      </c>
      <c r="R36" s="32"/>
      <c r="S36" s="32"/>
      <c r="T36" s="56"/>
      <c r="U36" s="407">
        <v>0</v>
      </c>
      <c r="V36" s="218" t="s">
        <v>158</v>
      </c>
      <c r="W36" s="32"/>
      <c r="X36" s="176"/>
      <c r="Y36" s="50"/>
      <c r="Z36" s="153">
        <v>0</v>
      </c>
    </row>
    <row r="37" spans="1:26" ht="19.5" x14ac:dyDescent="0.25">
      <c r="A37" s="510"/>
      <c r="B37" s="211" t="s">
        <v>248</v>
      </c>
      <c r="C37" s="212"/>
      <c r="D37" s="213"/>
      <c r="E37" s="214"/>
      <c r="F37" s="153">
        <v>3.6736111111111112</v>
      </c>
      <c r="G37" s="58" t="s">
        <v>159</v>
      </c>
      <c r="H37" s="32"/>
      <c r="I37" s="32"/>
      <c r="J37" s="215"/>
      <c r="K37" s="153">
        <v>3.0977678571428569</v>
      </c>
      <c r="L37" s="58" t="s">
        <v>159</v>
      </c>
      <c r="M37" s="32"/>
      <c r="N37" s="32"/>
      <c r="O37" s="215"/>
      <c r="P37" s="153">
        <v>3.8</v>
      </c>
      <c r="Q37" s="57" t="s">
        <v>159</v>
      </c>
      <c r="R37" s="32"/>
      <c r="S37" s="32"/>
      <c r="T37" s="215"/>
      <c r="U37" s="407">
        <v>4.3142857142857141</v>
      </c>
      <c r="V37" s="58" t="s">
        <v>159</v>
      </c>
      <c r="W37" s="32"/>
      <c r="X37" s="176"/>
      <c r="Y37" s="216"/>
      <c r="Z37" s="153">
        <v>3</v>
      </c>
    </row>
    <row r="38" spans="1:26" ht="20.25" thickBot="1" x14ac:dyDescent="0.3">
      <c r="A38" s="511"/>
      <c r="B38" s="220" t="s">
        <v>160</v>
      </c>
      <c r="C38" s="221"/>
      <c r="D38" s="222"/>
      <c r="E38" s="223"/>
      <c r="F38" s="405">
        <f>F32*68+F33*45+F34*25+F37*75</f>
        <v>887.62083333333339</v>
      </c>
      <c r="G38" s="224" t="s">
        <v>160</v>
      </c>
      <c r="H38" s="225"/>
      <c r="I38" s="61"/>
      <c r="J38" s="60"/>
      <c r="K38" s="405">
        <f>K32*68+K33*45+K34*25+K37*75</f>
        <v>1059.3881448412699</v>
      </c>
      <c r="L38" s="226" t="s">
        <v>160</v>
      </c>
      <c r="M38" s="61"/>
      <c r="N38" s="61"/>
      <c r="O38" s="60"/>
      <c r="P38" s="405">
        <f>P32*68+P33*45+P34*25+P37*75</f>
        <v>826.25</v>
      </c>
      <c r="Q38" s="227" t="s">
        <v>160</v>
      </c>
      <c r="R38" s="61"/>
      <c r="S38" s="61"/>
      <c r="T38" s="60"/>
      <c r="U38" s="405">
        <f>U32*68+U33*45+U34*25+U37*75</f>
        <v>935.7285714285714</v>
      </c>
      <c r="V38" s="226" t="s">
        <v>160</v>
      </c>
      <c r="W38" s="61"/>
      <c r="X38" s="228"/>
      <c r="Y38" s="229"/>
      <c r="Z38" s="432">
        <f>Z32*68+Z33*45+Z34*25+Z37*75</f>
        <v>824.5</v>
      </c>
    </row>
    <row r="39" spans="1:26" ht="20.25" thickBot="1" x14ac:dyDescent="0.3">
      <c r="A39" s="104" t="s">
        <v>161</v>
      </c>
      <c r="B39" s="105"/>
      <c r="C39" s="106"/>
      <c r="D39" s="107"/>
      <c r="E39" s="108"/>
      <c r="F39" s="105"/>
      <c r="G39" s="104" t="s">
        <v>161</v>
      </c>
      <c r="H39" s="110"/>
      <c r="I39" s="107"/>
      <c r="J39" s="161"/>
      <c r="K39" s="105"/>
      <c r="L39" s="104" t="s">
        <v>161</v>
      </c>
      <c r="M39" s="110"/>
      <c r="N39" s="107"/>
      <c r="O39" s="107"/>
      <c r="P39" s="111"/>
      <c r="Q39" s="104" t="s">
        <v>161</v>
      </c>
      <c r="R39" s="110"/>
      <c r="S39" s="112"/>
      <c r="T39" s="112"/>
      <c r="U39" s="105"/>
      <c r="V39" s="104" t="s">
        <v>161</v>
      </c>
      <c r="W39" s="110"/>
      <c r="X39" s="112"/>
      <c r="Y39" s="112"/>
      <c r="Z39" s="111"/>
    </row>
    <row r="40" spans="1:26" ht="21" x14ac:dyDescent="0.25">
      <c r="A40" s="113" t="s">
        <v>162</v>
      </c>
      <c r="B40" s="114"/>
      <c r="C40" s="115"/>
      <c r="D40" s="115"/>
      <c r="E40" s="115"/>
      <c r="F40" s="116"/>
      <c r="G40" s="117"/>
      <c r="H40" s="118"/>
      <c r="I40" s="115"/>
      <c r="J40" s="118"/>
      <c r="K40" s="117" t="s">
        <v>163</v>
      </c>
      <c r="L40" s="119"/>
      <c r="M40" s="118"/>
      <c r="N40" s="118"/>
      <c r="O40" s="118"/>
      <c r="P40" s="117"/>
      <c r="Q40" s="117" t="s">
        <v>164</v>
      </c>
      <c r="R40" s="118"/>
      <c r="S40" s="115"/>
      <c r="T40" s="115"/>
      <c r="U40" s="118"/>
      <c r="V40" s="120" t="s">
        <v>165</v>
      </c>
      <c r="W40" s="115"/>
      <c r="X40" s="115"/>
      <c r="Y40" s="118"/>
      <c r="Z40" s="117"/>
    </row>
  </sheetData>
  <mergeCells count="42">
    <mergeCell ref="A32:A38"/>
    <mergeCell ref="G22:G24"/>
    <mergeCell ref="L22:L24"/>
    <mergeCell ref="Q22:Q24"/>
    <mergeCell ref="V22:V24"/>
    <mergeCell ref="A25:A29"/>
    <mergeCell ref="B25:B29"/>
    <mergeCell ref="G25:G29"/>
    <mergeCell ref="L25:L29"/>
    <mergeCell ref="Q25:Q29"/>
    <mergeCell ref="V25:V29"/>
    <mergeCell ref="A22:A24"/>
    <mergeCell ref="B22:B24"/>
    <mergeCell ref="G16:G21"/>
    <mergeCell ref="L16:L21"/>
    <mergeCell ref="Q16:Q21"/>
    <mergeCell ref="V16:V21"/>
    <mergeCell ref="L9:L15"/>
    <mergeCell ref="G9:G15"/>
    <mergeCell ref="A1:Z1"/>
    <mergeCell ref="G3:H3"/>
    <mergeCell ref="I3:K3"/>
    <mergeCell ref="L3:M3"/>
    <mergeCell ref="N3:P3"/>
    <mergeCell ref="Q3:R3"/>
    <mergeCell ref="S3:U3"/>
    <mergeCell ref="V3:W3"/>
    <mergeCell ref="X3:Z3"/>
    <mergeCell ref="G5:G8"/>
    <mergeCell ref="L5:L8"/>
    <mergeCell ref="Q5:Q8"/>
    <mergeCell ref="V5:V8"/>
    <mergeCell ref="Q9:Q15"/>
    <mergeCell ref="V9:V15"/>
    <mergeCell ref="A5:A8"/>
    <mergeCell ref="B5:B8"/>
    <mergeCell ref="B3:C3"/>
    <mergeCell ref="D3:F3"/>
    <mergeCell ref="A16:A21"/>
    <mergeCell ref="B16:B21"/>
    <mergeCell ref="A9:A15"/>
    <mergeCell ref="B9:B15"/>
  </mergeCells>
  <phoneticPr fontId="22" type="noConversion"/>
  <pageMargins left="0.7" right="0.7" top="0.75" bottom="0.75" header="0.3" footer="0.3"/>
  <pageSetup paperSize="9" scale="5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opLeftCell="A14" zoomScale="70" zoomScaleNormal="70" workbookViewId="0">
      <selection activeCell="F38" sqref="F38"/>
    </sheetView>
  </sheetViews>
  <sheetFormatPr defaultRowHeight="16.5" x14ac:dyDescent="0.25"/>
  <cols>
    <col min="3" max="3" width="11.5" customWidth="1"/>
    <col min="6" max="6" width="13.5" bestFit="1" customWidth="1"/>
    <col min="11" max="11" width="14.5" bestFit="1" customWidth="1"/>
    <col min="16" max="16" width="13.5" bestFit="1" customWidth="1"/>
    <col min="21" max="21" width="13.5" bestFit="1" customWidth="1"/>
    <col min="26" max="26" width="8.625" bestFit="1" customWidth="1"/>
  </cols>
  <sheetData>
    <row r="1" spans="1:26" ht="27.75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17.25" thickBot="1" x14ac:dyDescent="0.3">
      <c r="A2" s="21" t="s">
        <v>2</v>
      </c>
      <c r="B2" s="22"/>
      <c r="C2" s="22"/>
      <c r="D2" s="16">
        <v>1050</v>
      </c>
      <c r="E2" s="23"/>
      <c r="F2" s="22"/>
      <c r="G2" s="24"/>
      <c r="H2" s="24" t="s">
        <v>80</v>
      </c>
      <c r="I2" s="16"/>
      <c r="J2" s="24" t="s">
        <v>541</v>
      </c>
      <c r="K2" s="16"/>
      <c r="L2" s="16"/>
      <c r="M2" s="16" t="s">
        <v>542</v>
      </c>
      <c r="N2" s="16"/>
      <c r="O2" s="24"/>
      <c r="P2" s="16"/>
      <c r="Q2" s="16"/>
      <c r="R2" s="16"/>
      <c r="S2" s="16"/>
      <c r="T2" s="24"/>
      <c r="U2" s="16"/>
      <c r="V2" s="16" t="s">
        <v>5</v>
      </c>
      <c r="W2" s="16"/>
      <c r="X2" s="16"/>
      <c r="Y2" s="16"/>
      <c r="Z2" s="16"/>
    </row>
    <row r="3" spans="1:26" ht="19.5" x14ac:dyDescent="0.25">
      <c r="A3" s="167" t="s">
        <v>81</v>
      </c>
      <c r="B3" s="453">
        <v>44131</v>
      </c>
      <c r="C3" s="515"/>
      <c r="D3" s="455">
        <v>44131</v>
      </c>
      <c r="E3" s="455"/>
      <c r="F3" s="448"/>
      <c r="G3" s="453">
        <v>44132</v>
      </c>
      <c r="H3" s="515"/>
      <c r="I3" s="455">
        <v>44132</v>
      </c>
      <c r="J3" s="455"/>
      <c r="K3" s="456"/>
      <c r="L3" s="453">
        <v>44133</v>
      </c>
      <c r="M3" s="515"/>
      <c r="N3" s="455">
        <v>44133</v>
      </c>
      <c r="O3" s="455"/>
      <c r="P3" s="456"/>
      <c r="Q3" s="453">
        <v>44134</v>
      </c>
      <c r="R3" s="515"/>
      <c r="S3" s="455">
        <v>44134</v>
      </c>
      <c r="T3" s="455"/>
      <c r="U3" s="456"/>
      <c r="V3" s="453"/>
      <c r="W3" s="515"/>
      <c r="X3" s="455"/>
      <c r="Y3" s="455"/>
      <c r="Z3" s="456"/>
    </row>
    <row r="4" spans="1:26" ht="39" x14ac:dyDescent="0.25">
      <c r="A4" s="230" t="s">
        <v>82</v>
      </c>
      <c r="B4" s="173" t="s">
        <v>83</v>
      </c>
      <c r="C4" s="56" t="s">
        <v>84</v>
      </c>
      <c r="D4" s="174" t="s">
        <v>85</v>
      </c>
      <c r="E4" s="174" t="s">
        <v>86</v>
      </c>
      <c r="F4" s="126" t="s">
        <v>87</v>
      </c>
      <c r="G4" s="173" t="s">
        <v>83</v>
      </c>
      <c r="H4" s="56" t="s">
        <v>84</v>
      </c>
      <c r="I4" s="174" t="s">
        <v>85</v>
      </c>
      <c r="J4" s="174" t="s">
        <v>86</v>
      </c>
      <c r="K4" s="35" t="s">
        <v>87</v>
      </c>
      <c r="L4" s="173" t="s">
        <v>83</v>
      </c>
      <c r="M4" s="56" t="s">
        <v>84</v>
      </c>
      <c r="N4" s="174" t="s">
        <v>85</v>
      </c>
      <c r="O4" s="174" t="s">
        <v>86</v>
      </c>
      <c r="P4" s="35" t="s">
        <v>87</v>
      </c>
      <c r="Q4" s="173" t="s">
        <v>83</v>
      </c>
      <c r="R4" s="56" t="s">
        <v>84</v>
      </c>
      <c r="S4" s="174" t="s">
        <v>85</v>
      </c>
      <c r="T4" s="174" t="s">
        <v>86</v>
      </c>
      <c r="U4" s="35" t="s">
        <v>87</v>
      </c>
      <c r="V4" s="173"/>
      <c r="W4" s="56"/>
      <c r="X4" s="174"/>
      <c r="Y4" s="174"/>
      <c r="Z4" s="35"/>
    </row>
    <row r="5" spans="1:26" ht="19.5" x14ac:dyDescent="0.25">
      <c r="A5" s="497" t="s">
        <v>7</v>
      </c>
      <c r="B5" s="503" t="s">
        <v>13</v>
      </c>
      <c r="C5" s="32" t="s">
        <v>340</v>
      </c>
      <c r="D5" s="32">
        <v>20</v>
      </c>
      <c r="E5" s="127">
        <v>21.6</v>
      </c>
      <c r="F5" s="126"/>
      <c r="G5" s="503" t="s">
        <v>11</v>
      </c>
      <c r="H5" s="32" t="s">
        <v>483</v>
      </c>
      <c r="I5" s="32">
        <v>110</v>
      </c>
      <c r="J5" s="127">
        <v>118.8</v>
      </c>
      <c r="K5" s="35"/>
      <c r="L5" s="503" t="s">
        <v>15</v>
      </c>
      <c r="M5" s="32" t="s">
        <v>91</v>
      </c>
      <c r="N5" s="32">
        <v>20</v>
      </c>
      <c r="O5" s="127">
        <v>21.6</v>
      </c>
      <c r="P5" s="35"/>
      <c r="Q5" s="479" t="s">
        <v>8</v>
      </c>
      <c r="R5" s="32" t="s">
        <v>209</v>
      </c>
      <c r="S5" s="32">
        <v>20</v>
      </c>
      <c r="T5" s="127">
        <v>21.6</v>
      </c>
      <c r="U5" s="35"/>
      <c r="V5" s="479"/>
      <c r="W5" s="32"/>
      <c r="X5" s="32"/>
      <c r="Y5" s="33"/>
      <c r="Z5" s="35"/>
    </row>
    <row r="6" spans="1:26" ht="19.5" x14ac:dyDescent="0.25">
      <c r="A6" s="497"/>
      <c r="B6" s="503"/>
      <c r="C6" s="32" t="s">
        <v>94</v>
      </c>
      <c r="D6" s="32">
        <v>90</v>
      </c>
      <c r="E6" s="127">
        <v>97.2</v>
      </c>
      <c r="F6" s="126"/>
      <c r="G6" s="503"/>
      <c r="H6" s="32" t="s">
        <v>484</v>
      </c>
      <c r="I6" s="32">
        <v>30</v>
      </c>
      <c r="J6" s="127">
        <f>I6*1050/1000</f>
        <v>31.5</v>
      </c>
      <c r="K6" s="35" t="s">
        <v>493</v>
      </c>
      <c r="L6" s="503"/>
      <c r="M6" s="32" t="s">
        <v>94</v>
      </c>
      <c r="N6" s="32">
        <v>90</v>
      </c>
      <c r="O6" s="127">
        <v>97.2</v>
      </c>
      <c r="P6" s="35"/>
      <c r="Q6" s="480"/>
      <c r="R6" s="32" t="s">
        <v>94</v>
      </c>
      <c r="S6" s="32">
        <v>90</v>
      </c>
      <c r="T6" s="127">
        <v>97.2</v>
      </c>
      <c r="U6" s="35"/>
      <c r="V6" s="480"/>
      <c r="W6" s="32"/>
      <c r="X6" s="32"/>
      <c r="Y6" s="33"/>
      <c r="Z6" s="35"/>
    </row>
    <row r="7" spans="1:26" ht="19.5" x14ac:dyDescent="0.25">
      <c r="A7" s="497"/>
      <c r="B7" s="503"/>
      <c r="C7" s="32"/>
      <c r="D7" s="32"/>
      <c r="E7" s="127"/>
      <c r="F7" s="126"/>
      <c r="G7" s="503"/>
      <c r="H7" s="32" t="s">
        <v>485</v>
      </c>
      <c r="I7" s="32">
        <v>20</v>
      </c>
      <c r="J7" s="127">
        <f t="shared" ref="J7:J11" si="0">I7*1050/1000</f>
        <v>21</v>
      </c>
      <c r="K7" s="35" t="s">
        <v>114</v>
      </c>
      <c r="L7" s="503"/>
      <c r="M7" s="32"/>
      <c r="N7" s="32"/>
      <c r="O7" s="127"/>
      <c r="P7" s="35"/>
      <c r="Q7" s="480"/>
      <c r="R7" s="32"/>
      <c r="S7" s="32"/>
      <c r="T7" s="127"/>
      <c r="U7" s="35"/>
      <c r="V7" s="480"/>
      <c r="W7" s="32"/>
      <c r="X7" s="32"/>
      <c r="Y7" s="33"/>
      <c r="Z7" s="35"/>
    </row>
    <row r="8" spans="1:26" ht="19.5" x14ac:dyDescent="0.25">
      <c r="A8" s="497"/>
      <c r="B8" s="503"/>
      <c r="C8" s="32"/>
      <c r="D8" s="32"/>
      <c r="E8" s="127"/>
      <c r="F8" s="177"/>
      <c r="G8" s="503"/>
      <c r="H8" s="32" t="s">
        <v>486</v>
      </c>
      <c r="I8" s="32">
        <v>6</v>
      </c>
      <c r="J8" s="127">
        <f t="shared" si="0"/>
        <v>6.3</v>
      </c>
      <c r="K8" s="35"/>
      <c r="L8" s="503"/>
      <c r="M8" s="32"/>
      <c r="N8" s="32"/>
      <c r="O8" s="127"/>
      <c r="P8" s="35"/>
      <c r="Q8" s="481"/>
      <c r="R8" s="32"/>
      <c r="S8" s="32"/>
      <c r="T8" s="127"/>
      <c r="U8" s="35"/>
      <c r="V8" s="481"/>
      <c r="W8" s="32"/>
      <c r="X8" s="32"/>
      <c r="Y8" s="33"/>
      <c r="Z8" s="35"/>
    </row>
    <row r="9" spans="1:26" ht="19.5" x14ac:dyDescent="0.25">
      <c r="A9" s="497" t="s">
        <v>22</v>
      </c>
      <c r="B9" s="488" t="s">
        <v>285</v>
      </c>
      <c r="C9" s="32" t="s">
        <v>341</v>
      </c>
      <c r="D9" s="129">
        <v>48</v>
      </c>
      <c r="E9" s="127">
        <v>51.84</v>
      </c>
      <c r="F9" s="35" t="s">
        <v>114</v>
      </c>
      <c r="G9" s="488" t="str">
        <f>'10月菜單'!D19</f>
        <v>什錦炒米粉</v>
      </c>
      <c r="H9" s="32" t="s">
        <v>487</v>
      </c>
      <c r="I9" s="129">
        <v>12</v>
      </c>
      <c r="J9" s="127">
        <f t="shared" si="0"/>
        <v>12.6</v>
      </c>
      <c r="K9" s="35" t="s">
        <v>114</v>
      </c>
      <c r="L9" s="488" t="s">
        <v>287</v>
      </c>
      <c r="M9" s="32" t="s">
        <v>149</v>
      </c>
      <c r="N9" s="32">
        <v>40</v>
      </c>
      <c r="O9" s="127">
        <v>43.2</v>
      </c>
      <c r="P9" s="35" t="s">
        <v>114</v>
      </c>
      <c r="Q9" s="460" t="s">
        <v>288</v>
      </c>
      <c r="R9" s="32" t="s">
        <v>342</v>
      </c>
      <c r="S9" s="32">
        <v>90</v>
      </c>
      <c r="T9" s="127">
        <v>97.2</v>
      </c>
      <c r="U9" s="35" t="s">
        <v>100</v>
      </c>
      <c r="V9" s="460"/>
      <c r="W9" s="32"/>
      <c r="X9" s="32"/>
      <c r="Y9" s="33"/>
      <c r="Z9" s="35"/>
    </row>
    <row r="10" spans="1:26" ht="19.5" x14ac:dyDescent="0.25">
      <c r="A10" s="497"/>
      <c r="B10" s="488"/>
      <c r="C10" s="32" t="s">
        <v>99</v>
      </c>
      <c r="D10" s="129">
        <v>100</v>
      </c>
      <c r="E10" s="127">
        <v>108</v>
      </c>
      <c r="F10" s="35" t="s">
        <v>100</v>
      </c>
      <c r="G10" s="488"/>
      <c r="H10" s="415" t="s">
        <v>488</v>
      </c>
      <c r="I10" s="32" t="s">
        <v>492</v>
      </c>
      <c r="J10" s="32" t="s">
        <v>492</v>
      </c>
      <c r="K10" s="35"/>
      <c r="L10" s="488"/>
      <c r="M10" s="32" t="s">
        <v>467</v>
      </c>
      <c r="N10" s="32">
        <v>20</v>
      </c>
      <c r="O10" s="127">
        <v>21.6</v>
      </c>
      <c r="P10" s="35" t="s">
        <v>114</v>
      </c>
      <c r="Q10" s="461"/>
      <c r="R10" s="32" t="s">
        <v>106</v>
      </c>
      <c r="S10" s="32">
        <v>5</v>
      </c>
      <c r="T10" s="127">
        <v>5.4</v>
      </c>
      <c r="U10" s="128"/>
      <c r="V10" s="461"/>
      <c r="W10" s="32"/>
      <c r="X10" s="32"/>
      <c r="Y10" s="33"/>
      <c r="Z10" s="35"/>
    </row>
    <row r="11" spans="1:26" ht="19.5" x14ac:dyDescent="0.25">
      <c r="A11" s="497"/>
      <c r="B11" s="488"/>
      <c r="C11" s="32" t="s">
        <v>107</v>
      </c>
      <c r="D11" s="32">
        <v>5</v>
      </c>
      <c r="E11" s="127">
        <v>5.4</v>
      </c>
      <c r="F11" s="126"/>
      <c r="G11" s="488"/>
      <c r="H11" s="32" t="s">
        <v>489</v>
      </c>
      <c r="I11" s="32">
        <v>32</v>
      </c>
      <c r="J11" s="127">
        <f t="shared" si="0"/>
        <v>33.6</v>
      </c>
      <c r="K11" s="35"/>
      <c r="L11" s="488"/>
      <c r="M11" s="32" t="s">
        <v>344</v>
      </c>
      <c r="N11" s="32">
        <v>92</v>
      </c>
      <c r="O11" s="127">
        <v>99.36</v>
      </c>
      <c r="P11" s="35" t="s">
        <v>345</v>
      </c>
      <c r="Q11" s="461"/>
      <c r="R11" s="32" t="s">
        <v>346</v>
      </c>
      <c r="S11" s="32">
        <v>47</v>
      </c>
      <c r="T11" s="127">
        <v>50.76</v>
      </c>
      <c r="U11" s="35" t="s">
        <v>114</v>
      </c>
      <c r="V11" s="461"/>
      <c r="W11" s="32"/>
      <c r="X11" s="32"/>
      <c r="Y11" s="33"/>
      <c r="Z11" s="35"/>
    </row>
    <row r="12" spans="1:26" ht="19.5" x14ac:dyDescent="0.25">
      <c r="A12" s="497"/>
      <c r="B12" s="488"/>
      <c r="C12" s="42" t="s">
        <v>347</v>
      </c>
      <c r="D12" s="32">
        <v>14</v>
      </c>
      <c r="E12" s="127">
        <v>15.12</v>
      </c>
      <c r="F12" s="126"/>
      <c r="G12" s="488"/>
      <c r="H12" s="32" t="s">
        <v>490</v>
      </c>
      <c r="I12" s="32" t="s">
        <v>492</v>
      </c>
      <c r="J12" s="32" t="s">
        <v>492</v>
      </c>
      <c r="K12" s="35"/>
      <c r="L12" s="488"/>
      <c r="M12" s="32" t="s">
        <v>348</v>
      </c>
      <c r="N12" s="32">
        <v>5</v>
      </c>
      <c r="O12" s="127">
        <v>5.4</v>
      </c>
      <c r="P12" s="35"/>
      <c r="Q12" s="461"/>
      <c r="R12" s="32" t="s">
        <v>467</v>
      </c>
      <c r="S12" s="32">
        <v>30</v>
      </c>
      <c r="T12" s="127">
        <v>32.4</v>
      </c>
      <c r="U12" s="35" t="s">
        <v>114</v>
      </c>
      <c r="V12" s="461"/>
      <c r="W12" s="32"/>
      <c r="X12" s="32"/>
      <c r="Y12" s="33"/>
      <c r="Z12" s="35"/>
    </row>
    <row r="13" spans="1:26" ht="19.5" x14ac:dyDescent="0.25">
      <c r="A13" s="497"/>
      <c r="B13" s="488"/>
      <c r="C13" s="32" t="s">
        <v>467</v>
      </c>
      <c r="D13" s="129">
        <v>14</v>
      </c>
      <c r="E13" s="127">
        <v>15.12</v>
      </c>
      <c r="F13" s="35" t="s">
        <v>114</v>
      </c>
      <c r="G13" s="488"/>
      <c r="H13" s="42" t="s">
        <v>491</v>
      </c>
      <c r="I13" s="32" t="s">
        <v>492</v>
      </c>
      <c r="J13" s="32" t="s">
        <v>492</v>
      </c>
      <c r="K13" s="35"/>
      <c r="L13" s="488"/>
      <c r="M13" s="32"/>
      <c r="N13" s="32"/>
      <c r="O13" s="127"/>
      <c r="P13" s="35"/>
      <c r="Q13" s="461"/>
      <c r="R13" s="32" t="s">
        <v>343</v>
      </c>
      <c r="S13" s="32">
        <v>20</v>
      </c>
      <c r="T13" s="127">
        <v>21.6</v>
      </c>
      <c r="U13" s="35"/>
      <c r="V13" s="461"/>
      <c r="W13" s="32"/>
      <c r="X13" s="32"/>
      <c r="Y13" s="33"/>
      <c r="Z13" s="35"/>
    </row>
    <row r="14" spans="1:26" ht="19.5" x14ac:dyDescent="0.25">
      <c r="A14" s="497"/>
      <c r="B14" s="488"/>
      <c r="C14" s="32" t="s">
        <v>350</v>
      </c>
      <c r="D14" s="129">
        <v>3</v>
      </c>
      <c r="E14" s="127">
        <v>3.24</v>
      </c>
      <c r="F14" s="126"/>
      <c r="G14" s="488"/>
      <c r="H14" s="32"/>
      <c r="I14" s="32"/>
      <c r="J14" s="127"/>
      <c r="K14" s="35"/>
      <c r="L14" s="488"/>
      <c r="M14" s="32"/>
      <c r="N14" s="32"/>
      <c r="O14" s="127"/>
      <c r="P14" s="35"/>
      <c r="Q14" s="461"/>
      <c r="R14" s="32" t="s">
        <v>351</v>
      </c>
      <c r="S14" s="32">
        <v>3</v>
      </c>
      <c r="T14" s="127">
        <v>3.24</v>
      </c>
      <c r="U14" s="35"/>
      <c r="V14" s="461"/>
      <c r="W14" s="32"/>
      <c r="X14" s="32"/>
      <c r="Y14" s="33"/>
      <c r="Z14" s="35"/>
    </row>
    <row r="15" spans="1:26" ht="19.5" x14ac:dyDescent="0.25">
      <c r="A15" s="497"/>
      <c r="B15" s="488"/>
      <c r="C15" s="32"/>
      <c r="D15" s="32"/>
      <c r="E15" s="127"/>
      <c r="F15" s="126"/>
      <c r="G15" s="488"/>
      <c r="H15" s="32"/>
      <c r="I15" s="32"/>
      <c r="J15" s="127"/>
      <c r="K15" s="35"/>
      <c r="L15" s="488" t="s">
        <v>291</v>
      </c>
      <c r="M15" s="32" t="s">
        <v>352</v>
      </c>
      <c r="N15" s="32">
        <v>55</v>
      </c>
      <c r="O15" s="127">
        <v>59.4</v>
      </c>
      <c r="P15" s="34" t="s">
        <v>111</v>
      </c>
      <c r="Q15" s="462"/>
      <c r="R15" s="32"/>
      <c r="S15" s="32"/>
      <c r="T15" s="127"/>
      <c r="U15" s="35"/>
      <c r="V15" s="462"/>
      <c r="W15" s="32"/>
      <c r="X15" s="32"/>
      <c r="Y15" s="127"/>
      <c r="Z15" s="47"/>
    </row>
    <row r="16" spans="1:26" ht="19.5" x14ac:dyDescent="0.25">
      <c r="A16" s="497" t="s">
        <v>43</v>
      </c>
      <c r="B16" s="488" t="s">
        <v>292</v>
      </c>
      <c r="C16" s="32" t="s">
        <v>236</v>
      </c>
      <c r="D16" s="129">
        <v>40</v>
      </c>
      <c r="E16" s="127">
        <v>43.2</v>
      </c>
      <c r="F16" s="35" t="s">
        <v>102</v>
      </c>
      <c r="G16" s="488" t="s">
        <v>293</v>
      </c>
      <c r="H16" s="32" t="s">
        <v>353</v>
      </c>
      <c r="I16" s="32">
        <v>60</v>
      </c>
      <c r="J16" s="127">
        <v>64.8</v>
      </c>
      <c r="K16" s="35" t="s">
        <v>354</v>
      </c>
      <c r="L16" s="488"/>
      <c r="M16" s="42" t="s">
        <v>316</v>
      </c>
      <c r="N16" s="42">
        <v>3</v>
      </c>
      <c r="O16" s="127">
        <v>3.24</v>
      </c>
      <c r="P16" s="35"/>
      <c r="Q16" s="488" t="s">
        <v>295</v>
      </c>
      <c r="R16" s="231" t="s">
        <v>470</v>
      </c>
      <c r="S16" s="32">
        <v>70</v>
      </c>
      <c r="T16" s="127">
        <v>75.599999999999994</v>
      </c>
      <c r="U16" s="35"/>
      <c r="V16" s="460"/>
      <c r="W16" s="32"/>
      <c r="X16" s="32"/>
      <c r="Y16" s="33"/>
      <c r="Z16" s="35"/>
    </row>
    <row r="17" spans="1:26" ht="39" x14ac:dyDescent="0.25">
      <c r="A17" s="497"/>
      <c r="B17" s="488"/>
      <c r="C17" s="32" t="s">
        <v>107</v>
      </c>
      <c r="D17" s="32">
        <v>3</v>
      </c>
      <c r="E17" s="127">
        <v>3.24</v>
      </c>
      <c r="F17" s="126"/>
      <c r="G17" s="488"/>
      <c r="H17" s="42" t="s">
        <v>104</v>
      </c>
      <c r="I17" s="32">
        <v>5</v>
      </c>
      <c r="J17" s="127">
        <v>5.4</v>
      </c>
      <c r="K17" s="35"/>
      <c r="L17" s="488"/>
      <c r="M17" s="231" t="s">
        <v>355</v>
      </c>
      <c r="N17" s="42">
        <v>20</v>
      </c>
      <c r="O17" s="127">
        <v>21.6</v>
      </c>
      <c r="P17" s="35" t="s">
        <v>114</v>
      </c>
      <c r="Q17" s="488"/>
      <c r="R17" s="42" t="s">
        <v>356</v>
      </c>
      <c r="S17" s="32"/>
      <c r="T17" s="127">
        <v>0</v>
      </c>
      <c r="U17" s="34"/>
      <c r="V17" s="461"/>
      <c r="W17" s="32"/>
      <c r="X17" s="32"/>
      <c r="Y17" s="33"/>
      <c r="Z17" s="34"/>
    </row>
    <row r="18" spans="1:26" ht="19.5" x14ac:dyDescent="0.25">
      <c r="A18" s="497"/>
      <c r="B18" s="488"/>
      <c r="C18" s="32" t="s">
        <v>357</v>
      </c>
      <c r="D18" s="32">
        <v>1</v>
      </c>
      <c r="E18" s="127">
        <v>1.08</v>
      </c>
      <c r="F18" s="126"/>
      <c r="G18" s="488"/>
      <c r="H18" s="42"/>
      <c r="I18" s="32"/>
      <c r="J18" s="127"/>
      <c r="K18" s="35"/>
      <c r="L18" s="488"/>
      <c r="M18" s="42" t="s">
        <v>349</v>
      </c>
      <c r="N18" s="42">
        <v>1</v>
      </c>
      <c r="O18" s="127">
        <v>1.08</v>
      </c>
      <c r="P18" s="35"/>
      <c r="Q18" s="488"/>
      <c r="R18" s="32" t="s">
        <v>358</v>
      </c>
      <c r="S18" s="32">
        <v>4</v>
      </c>
      <c r="T18" s="127">
        <v>4.32</v>
      </c>
      <c r="U18" s="35"/>
      <c r="V18" s="461"/>
      <c r="W18" s="32"/>
      <c r="X18" s="32"/>
      <c r="Y18" s="33"/>
      <c r="Z18" s="35"/>
    </row>
    <row r="19" spans="1:26" ht="19.5" x14ac:dyDescent="0.25">
      <c r="A19" s="497"/>
      <c r="B19" s="488"/>
      <c r="C19" s="42" t="s">
        <v>359</v>
      </c>
      <c r="D19" s="42">
        <v>55</v>
      </c>
      <c r="E19" s="127">
        <v>59.4</v>
      </c>
      <c r="F19" s="126"/>
      <c r="G19" s="488"/>
      <c r="H19" s="42"/>
      <c r="I19" s="32"/>
      <c r="J19" s="127"/>
      <c r="K19" s="35"/>
      <c r="L19" s="488"/>
      <c r="M19" s="42" t="s">
        <v>348</v>
      </c>
      <c r="N19" s="42">
        <v>7</v>
      </c>
      <c r="O19" s="127">
        <v>7.56</v>
      </c>
      <c r="P19" s="35"/>
      <c r="Q19" s="488"/>
      <c r="R19" s="42"/>
      <c r="S19" s="32"/>
      <c r="T19" s="127"/>
      <c r="U19" s="35"/>
      <c r="V19" s="461"/>
      <c r="W19" s="32"/>
      <c r="X19" s="42"/>
      <c r="Y19" s="33"/>
      <c r="Z19" s="35"/>
    </row>
    <row r="20" spans="1:26" ht="19.5" x14ac:dyDescent="0.25">
      <c r="A20" s="497"/>
      <c r="B20" s="488"/>
      <c r="C20" s="32" t="s">
        <v>360</v>
      </c>
      <c r="D20" s="129">
        <v>20</v>
      </c>
      <c r="E20" s="127">
        <v>21.6</v>
      </c>
      <c r="F20" s="126"/>
      <c r="G20" s="488"/>
      <c r="H20" s="42"/>
      <c r="I20" s="32"/>
      <c r="J20" s="127"/>
      <c r="K20" s="35"/>
      <c r="L20" s="488"/>
      <c r="M20" s="32"/>
      <c r="N20" s="32"/>
      <c r="O20" s="127"/>
      <c r="P20" s="35"/>
      <c r="Q20" s="488"/>
      <c r="R20" s="32"/>
      <c r="S20" s="32"/>
      <c r="T20" s="127"/>
      <c r="U20" s="35"/>
      <c r="V20" s="461"/>
      <c r="W20" s="32"/>
      <c r="X20" s="42"/>
      <c r="Y20" s="33"/>
      <c r="Z20" s="35"/>
    </row>
    <row r="21" spans="1:26" ht="19.5" x14ac:dyDescent="0.25">
      <c r="A21" s="497"/>
      <c r="B21" s="488"/>
      <c r="C21" s="32" t="s">
        <v>349</v>
      </c>
      <c r="D21" s="32">
        <v>6</v>
      </c>
      <c r="E21" s="127">
        <v>6.48</v>
      </c>
      <c r="F21" s="126"/>
      <c r="G21" s="488"/>
      <c r="H21" s="42"/>
      <c r="I21" s="32"/>
      <c r="J21" s="127"/>
      <c r="K21" s="35"/>
      <c r="L21" s="488"/>
      <c r="M21" s="32"/>
      <c r="N21" s="32"/>
      <c r="O21" s="127"/>
      <c r="P21" s="35"/>
      <c r="Q21" s="488"/>
      <c r="R21" s="32"/>
      <c r="S21" s="32"/>
      <c r="T21" s="127"/>
      <c r="U21" s="35"/>
      <c r="V21" s="462"/>
      <c r="W21" s="32"/>
      <c r="X21" s="32"/>
      <c r="Y21" s="33"/>
      <c r="Z21" s="35"/>
    </row>
    <row r="22" spans="1:26" ht="39" x14ac:dyDescent="0.25">
      <c r="A22" s="497" t="s">
        <v>124</v>
      </c>
      <c r="B22" s="460" t="s">
        <v>299</v>
      </c>
      <c r="C22" s="32" t="s">
        <v>229</v>
      </c>
      <c r="D22" s="32">
        <v>175</v>
      </c>
      <c r="E22" s="127">
        <v>189</v>
      </c>
      <c r="F22" s="35" t="s">
        <v>114</v>
      </c>
      <c r="G22" s="488" t="s">
        <v>300</v>
      </c>
      <c r="H22" s="32" t="s">
        <v>235</v>
      </c>
      <c r="I22" s="32">
        <v>100</v>
      </c>
      <c r="J22" s="127">
        <v>108</v>
      </c>
      <c r="K22" s="35" t="s">
        <v>114</v>
      </c>
      <c r="L22" s="488" t="s">
        <v>301</v>
      </c>
      <c r="M22" s="136" t="s">
        <v>361</v>
      </c>
      <c r="N22" s="32">
        <v>100</v>
      </c>
      <c r="O22" s="127">
        <v>108</v>
      </c>
      <c r="P22" s="48" t="s">
        <v>128</v>
      </c>
      <c r="Q22" s="460" t="s">
        <v>65</v>
      </c>
      <c r="R22" s="32" t="s">
        <v>135</v>
      </c>
      <c r="S22" s="32">
        <v>100</v>
      </c>
      <c r="T22" s="127">
        <v>108</v>
      </c>
      <c r="U22" s="35" t="s">
        <v>114</v>
      </c>
      <c r="V22" s="488"/>
      <c r="W22" s="32"/>
      <c r="X22" s="42"/>
      <c r="Y22" s="33"/>
      <c r="Z22" s="35"/>
    </row>
    <row r="23" spans="1:26" ht="19.5" x14ac:dyDescent="0.25">
      <c r="A23" s="497"/>
      <c r="B23" s="461"/>
      <c r="C23" s="32" t="s">
        <v>104</v>
      </c>
      <c r="D23" s="32">
        <v>3</v>
      </c>
      <c r="E23" s="127">
        <v>3.24</v>
      </c>
      <c r="F23" s="48"/>
      <c r="G23" s="488"/>
      <c r="H23" s="32" t="s">
        <v>119</v>
      </c>
      <c r="I23" s="32">
        <v>1</v>
      </c>
      <c r="J23" s="127">
        <v>1.08</v>
      </c>
      <c r="K23" s="35"/>
      <c r="L23" s="488"/>
      <c r="M23" s="32" t="s">
        <v>107</v>
      </c>
      <c r="N23" s="32">
        <v>4</v>
      </c>
      <c r="O23" s="127">
        <v>4.32</v>
      </c>
      <c r="P23" s="35"/>
      <c r="Q23" s="461"/>
      <c r="R23" s="32" t="s">
        <v>104</v>
      </c>
      <c r="S23" s="32">
        <v>3</v>
      </c>
      <c r="T23" s="127">
        <v>3.24</v>
      </c>
      <c r="U23" s="35"/>
      <c r="V23" s="488"/>
      <c r="W23" s="32"/>
      <c r="X23" s="42"/>
      <c r="Y23" s="33"/>
      <c r="Z23" s="35"/>
    </row>
    <row r="24" spans="1:26" ht="19.5" x14ac:dyDescent="0.25">
      <c r="A24" s="497"/>
      <c r="B24" s="462"/>
      <c r="C24" s="32" t="s">
        <v>130</v>
      </c>
      <c r="D24" s="32">
        <v>1</v>
      </c>
      <c r="E24" s="127">
        <v>1.08</v>
      </c>
      <c r="F24" s="126"/>
      <c r="G24" s="488"/>
      <c r="H24" s="32" t="s">
        <v>107</v>
      </c>
      <c r="I24" s="32">
        <v>3</v>
      </c>
      <c r="J24" s="127">
        <v>3.24</v>
      </c>
      <c r="K24" s="35"/>
      <c r="L24" s="488"/>
      <c r="M24" s="32" t="s">
        <v>119</v>
      </c>
      <c r="N24" s="32">
        <v>1</v>
      </c>
      <c r="O24" s="127">
        <v>1.08</v>
      </c>
      <c r="P24" s="35"/>
      <c r="Q24" s="462"/>
      <c r="R24" s="32" t="s">
        <v>119</v>
      </c>
      <c r="S24" s="32">
        <v>1</v>
      </c>
      <c r="T24" s="127">
        <v>1.08</v>
      </c>
      <c r="U24" s="35"/>
      <c r="V24" s="488"/>
      <c r="W24" s="32"/>
      <c r="X24" s="32"/>
      <c r="Y24" s="232"/>
      <c r="Z24" s="35"/>
    </row>
    <row r="25" spans="1:26" ht="19.5" x14ac:dyDescent="0.25">
      <c r="A25" s="497" t="s">
        <v>134</v>
      </c>
      <c r="B25" s="488" t="s">
        <v>302</v>
      </c>
      <c r="C25" s="32" t="s">
        <v>362</v>
      </c>
      <c r="D25" s="32">
        <v>7</v>
      </c>
      <c r="E25" s="127">
        <v>7.56</v>
      </c>
      <c r="F25" s="126"/>
      <c r="G25" s="488" t="s">
        <v>303</v>
      </c>
      <c r="H25" s="32" t="s">
        <v>469</v>
      </c>
      <c r="I25" s="32">
        <v>43</v>
      </c>
      <c r="J25" s="127">
        <v>46.44</v>
      </c>
      <c r="K25" s="35" t="s">
        <v>114</v>
      </c>
      <c r="L25" s="460" t="s">
        <v>304</v>
      </c>
      <c r="M25" s="32" t="s">
        <v>236</v>
      </c>
      <c r="N25" s="32">
        <v>5</v>
      </c>
      <c r="O25" s="127">
        <v>5.4</v>
      </c>
      <c r="P25" s="35" t="s">
        <v>102</v>
      </c>
      <c r="Q25" s="488" t="s">
        <v>305</v>
      </c>
      <c r="R25" s="32" t="s">
        <v>363</v>
      </c>
      <c r="S25" s="32">
        <v>9</v>
      </c>
      <c r="T25" s="127">
        <v>9.7200000000000006</v>
      </c>
      <c r="U25" s="35"/>
      <c r="V25" s="488"/>
      <c r="W25" s="32"/>
      <c r="X25" s="32"/>
      <c r="Y25" s="232"/>
      <c r="Z25" s="35"/>
    </row>
    <row r="26" spans="1:26" ht="19.5" x14ac:dyDescent="0.25">
      <c r="A26" s="497"/>
      <c r="B26" s="488"/>
      <c r="C26" s="32" t="s">
        <v>364</v>
      </c>
      <c r="D26" s="32">
        <v>7</v>
      </c>
      <c r="E26" s="127">
        <v>7.56</v>
      </c>
      <c r="F26" s="126"/>
      <c r="G26" s="488"/>
      <c r="H26" s="32" t="s">
        <v>365</v>
      </c>
      <c r="I26" s="32">
        <v>1</v>
      </c>
      <c r="J26" s="127">
        <v>1.08</v>
      </c>
      <c r="K26" s="35"/>
      <c r="L26" s="461"/>
      <c r="M26" s="32" t="s">
        <v>230</v>
      </c>
      <c r="N26" s="32">
        <v>50</v>
      </c>
      <c r="O26" s="127">
        <v>54</v>
      </c>
      <c r="P26" s="35"/>
      <c r="Q26" s="488"/>
      <c r="R26" s="32" t="s">
        <v>366</v>
      </c>
      <c r="S26" s="32">
        <v>2</v>
      </c>
      <c r="T26" s="127">
        <v>2.16</v>
      </c>
      <c r="U26" s="35"/>
      <c r="V26" s="488"/>
      <c r="W26" s="32"/>
      <c r="X26" s="32"/>
      <c r="Y26" s="232"/>
      <c r="Z26" s="35"/>
    </row>
    <row r="27" spans="1:26" ht="19.5" x14ac:dyDescent="0.25">
      <c r="A27" s="497"/>
      <c r="B27" s="488"/>
      <c r="C27" s="32" t="s">
        <v>244</v>
      </c>
      <c r="D27" s="32">
        <v>1</v>
      </c>
      <c r="E27" s="127">
        <v>1.08</v>
      </c>
      <c r="F27" s="126"/>
      <c r="G27" s="488"/>
      <c r="H27" s="32" t="s">
        <v>473</v>
      </c>
      <c r="I27" s="32">
        <v>15</v>
      </c>
      <c r="J27" s="127">
        <v>16.2</v>
      </c>
      <c r="K27" s="35" t="s">
        <v>98</v>
      </c>
      <c r="L27" s="461"/>
      <c r="M27" s="32" t="s">
        <v>467</v>
      </c>
      <c r="N27" s="32">
        <v>20</v>
      </c>
      <c r="O27" s="127">
        <v>21.6</v>
      </c>
      <c r="P27" s="35" t="s">
        <v>114</v>
      </c>
      <c r="Q27" s="488"/>
      <c r="R27" s="32"/>
      <c r="S27" s="32"/>
      <c r="T27" s="127"/>
      <c r="U27" s="35"/>
      <c r="V27" s="488"/>
      <c r="W27" s="32"/>
      <c r="X27" s="32"/>
      <c r="Y27" s="232"/>
      <c r="Z27" s="35"/>
    </row>
    <row r="28" spans="1:26" ht="19.5" x14ac:dyDescent="0.25">
      <c r="A28" s="497"/>
      <c r="B28" s="488"/>
      <c r="C28" s="32" t="s">
        <v>326</v>
      </c>
      <c r="D28" s="32">
        <v>12</v>
      </c>
      <c r="E28" s="127">
        <v>12.96</v>
      </c>
      <c r="F28" s="126"/>
      <c r="G28" s="488"/>
      <c r="H28" s="32" t="s">
        <v>244</v>
      </c>
      <c r="I28" s="32">
        <v>1</v>
      </c>
      <c r="J28" s="127">
        <v>1.08</v>
      </c>
      <c r="K28" s="35"/>
      <c r="L28" s="461"/>
      <c r="M28" s="32" t="s">
        <v>243</v>
      </c>
      <c r="N28" s="32">
        <v>1</v>
      </c>
      <c r="O28" s="127">
        <v>1.08</v>
      </c>
      <c r="P28" s="35"/>
      <c r="Q28" s="488"/>
      <c r="R28" s="32"/>
      <c r="S28" s="32"/>
      <c r="T28" s="127"/>
      <c r="U28" s="35"/>
      <c r="V28" s="488"/>
      <c r="W28" s="32"/>
      <c r="X28" s="32"/>
      <c r="Y28" s="33"/>
      <c r="Z28" s="35"/>
    </row>
    <row r="29" spans="1:26" ht="19.5" x14ac:dyDescent="0.25">
      <c r="A29" s="497"/>
      <c r="B29" s="488"/>
      <c r="C29" s="32"/>
      <c r="D29" s="32"/>
      <c r="E29" s="127"/>
      <c r="F29" s="126"/>
      <c r="G29" s="488"/>
      <c r="H29" s="32"/>
      <c r="I29" s="32"/>
      <c r="J29" s="127">
        <v>0</v>
      </c>
      <c r="K29" s="35"/>
      <c r="L29" s="461"/>
      <c r="M29" s="32" t="s">
        <v>326</v>
      </c>
      <c r="N29" s="32">
        <v>2</v>
      </c>
      <c r="O29" s="127">
        <v>2.16</v>
      </c>
      <c r="P29" s="34" t="s">
        <v>111</v>
      </c>
      <c r="Q29" s="488"/>
      <c r="R29" s="32"/>
      <c r="S29" s="32"/>
      <c r="T29" s="127"/>
      <c r="U29" s="35"/>
      <c r="V29" s="488"/>
      <c r="W29" s="32"/>
      <c r="X29" s="32"/>
      <c r="Y29" s="33"/>
      <c r="Z29" s="35"/>
    </row>
    <row r="30" spans="1:26" ht="19.5" x14ac:dyDescent="0.25">
      <c r="A30" s="233" t="s">
        <v>150</v>
      </c>
      <c r="B30" s="55" t="s">
        <v>150</v>
      </c>
      <c r="C30" s="32" t="s">
        <v>458</v>
      </c>
      <c r="D30" s="32"/>
      <c r="E30" s="127"/>
      <c r="F30" s="126"/>
      <c r="G30" s="137" t="s">
        <v>150</v>
      </c>
      <c r="H30" s="50"/>
      <c r="I30" s="32"/>
      <c r="J30" s="127"/>
      <c r="K30" s="35"/>
      <c r="L30" s="55" t="s">
        <v>150</v>
      </c>
      <c r="M30" s="32" t="s">
        <v>458</v>
      </c>
      <c r="N30" s="32"/>
      <c r="O30" s="42"/>
      <c r="P30" s="43"/>
      <c r="Q30" s="55" t="s">
        <v>150</v>
      </c>
      <c r="R30" s="32"/>
      <c r="S30" s="32"/>
      <c r="T30" s="33"/>
      <c r="U30" s="35"/>
      <c r="V30" s="55"/>
      <c r="W30" s="32"/>
      <c r="X30" s="176"/>
      <c r="Y30" s="179"/>
      <c r="Z30" s="35"/>
    </row>
    <row r="31" spans="1:26" ht="20.25" thickBot="1" x14ac:dyDescent="0.3">
      <c r="A31" s="195" t="s">
        <v>152</v>
      </c>
      <c r="B31" s="59" t="s">
        <v>152</v>
      </c>
      <c r="C31" s="61" t="s">
        <v>543</v>
      </c>
      <c r="D31" s="61"/>
      <c r="E31" s="147"/>
      <c r="F31" s="234"/>
      <c r="G31" s="59" t="s">
        <v>152</v>
      </c>
      <c r="H31" s="200"/>
      <c r="I31" s="200"/>
      <c r="J31" s="147"/>
      <c r="K31" s="65"/>
      <c r="L31" s="59" t="s">
        <v>152</v>
      </c>
      <c r="M31" s="200"/>
      <c r="N31" s="200"/>
      <c r="O31" s="235"/>
      <c r="P31" s="203"/>
      <c r="Q31" s="59" t="s">
        <v>152</v>
      </c>
      <c r="R31" s="61"/>
      <c r="S31" s="61"/>
      <c r="T31" s="62"/>
      <c r="U31" s="65"/>
      <c r="V31" s="59"/>
      <c r="W31" s="61"/>
      <c r="X31" s="228"/>
      <c r="Y31" s="181"/>
      <c r="Z31" s="65"/>
    </row>
    <row r="32" spans="1:26" ht="19.5" x14ac:dyDescent="0.25">
      <c r="A32" s="516" t="s">
        <v>153</v>
      </c>
      <c r="B32" s="69" t="s">
        <v>154</v>
      </c>
      <c r="C32" s="236"/>
      <c r="D32" s="69"/>
      <c r="E32" s="151"/>
      <c r="F32" s="150">
        <v>6.0333333333333332</v>
      </c>
      <c r="G32" s="237" t="s">
        <v>154</v>
      </c>
      <c r="H32" s="238"/>
      <c r="I32" s="238"/>
      <c r="J32" s="239"/>
      <c r="K32" s="150">
        <v>5.625</v>
      </c>
      <c r="L32" s="240" t="s">
        <v>154</v>
      </c>
      <c r="M32" s="241"/>
      <c r="N32" s="241"/>
      <c r="O32" s="242"/>
      <c r="P32" s="150">
        <v>5.5</v>
      </c>
      <c r="Q32" s="240" t="s">
        <v>154</v>
      </c>
      <c r="R32" s="241"/>
      <c r="S32" s="241"/>
      <c r="T32" s="242"/>
      <c r="U32" s="150">
        <v>6.1222222222222218</v>
      </c>
      <c r="V32" s="240"/>
      <c r="W32" s="241"/>
      <c r="X32" s="243"/>
      <c r="Y32" s="244"/>
      <c r="Z32" s="150"/>
    </row>
    <row r="33" spans="1:26" ht="19.5" x14ac:dyDescent="0.25">
      <c r="A33" s="517"/>
      <c r="B33" s="80" t="s">
        <v>155</v>
      </c>
      <c r="C33" s="245"/>
      <c r="D33" s="80"/>
      <c r="E33" s="154"/>
      <c r="F33" s="153">
        <v>2.6</v>
      </c>
      <c r="G33" s="246" t="s">
        <v>155</v>
      </c>
      <c r="H33" s="41"/>
      <c r="I33" s="41"/>
      <c r="J33" s="247"/>
      <c r="K33" s="153">
        <v>3.2</v>
      </c>
      <c r="L33" s="246" t="s">
        <v>155</v>
      </c>
      <c r="M33" s="41"/>
      <c r="N33" s="41"/>
      <c r="O33" s="248"/>
      <c r="P33" s="153">
        <v>3.2</v>
      </c>
      <c r="Q33" s="246" t="s">
        <v>155</v>
      </c>
      <c r="R33" s="41"/>
      <c r="S33" s="41"/>
      <c r="T33" s="247"/>
      <c r="U33" s="153">
        <v>2.4</v>
      </c>
      <c r="V33" s="246"/>
      <c r="W33" s="41"/>
      <c r="X33" s="249"/>
      <c r="Y33" s="92"/>
      <c r="Z33" s="153"/>
    </row>
    <row r="34" spans="1:26" ht="19.5" x14ac:dyDescent="0.25">
      <c r="A34" s="517"/>
      <c r="B34" s="80" t="s">
        <v>156</v>
      </c>
      <c r="C34" s="245"/>
      <c r="D34" s="80"/>
      <c r="E34" s="154"/>
      <c r="F34" s="153">
        <v>2.3699999999999997</v>
      </c>
      <c r="G34" s="246" t="s">
        <v>156</v>
      </c>
      <c r="H34" s="41"/>
      <c r="I34" s="41"/>
      <c r="J34" s="247"/>
      <c r="K34" s="153">
        <v>2.1599999999999997</v>
      </c>
      <c r="L34" s="246" t="s">
        <v>156</v>
      </c>
      <c r="M34" s="41"/>
      <c r="N34" s="41"/>
      <c r="O34" s="247"/>
      <c r="P34" s="153">
        <v>2.0608000000000004</v>
      </c>
      <c r="Q34" s="246" t="s">
        <v>156</v>
      </c>
      <c r="R34" s="41"/>
      <c r="S34" s="41"/>
      <c r="T34" s="247"/>
      <c r="U34" s="153">
        <v>1.51</v>
      </c>
      <c r="V34" s="246"/>
      <c r="W34" s="41"/>
      <c r="X34" s="249"/>
      <c r="Y34" s="250"/>
      <c r="Z34" s="153"/>
    </row>
    <row r="35" spans="1:26" ht="19.5" x14ac:dyDescent="0.25">
      <c r="A35" s="517"/>
      <c r="B35" s="92" t="s">
        <v>157</v>
      </c>
      <c r="C35" s="245"/>
      <c r="D35" s="80"/>
      <c r="E35" s="154"/>
      <c r="F35" s="153">
        <v>1</v>
      </c>
      <c r="G35" s="94" t="s">
        <v>157</v>
      </c>
      <c r="H35" s="41"/>
      <c r="I35" s="41"/>
      <c r="J35" s="248"/>
      <c r="K35" s="153">
        <v>0</v>
      </c>
      <c r="L35" s="94" t="s">
        <v>157</v>
      </c>
      <c r="M35" s="41"/>
      <c r="N35" s="41"/>
      <c r="O35" s="248"/>
      <c r="P35" s="153">
        <v>0</v>
      </c>
      <c r="Q35" s="94" t="s">
        <v>157</v>
      </c>
      <c r="R35" s="41"/>
      <c r="S35" s="41"/>
      <c r="T35" s="248"/>
      <c r="U35" s="153">
        <v>0</v>
      </c>
      <c r="V35" s="94"/>
      <c r="W35" s="41"/>
      <c r="X35" s="249"/>
      <c r="Y35" s="92"/>
      <c r="Z35" s="153"/>
    </row>
    <row r="36" spans="1:26" ht="19.5" x14ac:dyDescent="0.25">
      <c r="A36" s="517"/>
      <c r="B36" s="79" t="s">
        <v>158</v>
      </c>
      <c r="C36" s="245"/>
      <c r="D36" s="80"/>
      <c r="E36" s="154"/>
      <c r="F36" s="153">
        <v>1</v>
      </c>
      <c r="G36" s="251" t="s">
        <v>158</v>
      </c>
      <c r="H36" s="41"/>
      <c r="I36" s="41"/>
      <c r="J36" s="248"/>
      <c r="K36" s="153">
        <v>0</v>
      </c>
      <c r="L36" s="251" t="s">
        <v>158</v>
      </c>
      <c r="M36" s="41"/>
      <c r="N36" s="41"/>
      <c r="O36" s="248"/>
      <c r="P36" s="153">
        <v>1</v>
      </c>
      <c r="Q36" s="251" t="s">
        <v>158</v>
      </c>
      <c r="R36" s="41"/>
      <c r="S36" s="41"/>
      <c r="T36" s="248"/>
      <c r="U36" s="153">
        <v>0</v>
      </c>
      <c r="V36" s="251"/>
      <c r="W36" s="41"/>
      <c r="X36" s="249"/>
      <c r="Y36" s="92"/>
      <c r="Z36" s="153"/>
    </row>
    <row r="37" spans="1:26" ht="19.5" x14ac:dyDescent="0.25">
      <c r="A37" s="517"/>
      <c r="B37" s="80" t="s">
        <v>248</v>
      </c>
      <c r="C37" s="245"/>
      <c r="D37" s="80"/>
      <c r="E37" s="154"/>
      <c r="F37" s="153">
        <v>5.7454545454545451</v>
      </c>
      <c r="G37" s="246" t="s">
        <v>159</v>
      </c>
      <c r="H37" s="41"/>
      <c r="I37" s="41"/>
      <c r="J37" s="247"/>
      <c r="K37" s="153">
        <v>2.9292207792207789</v>
      </c>
      <c r="L37" s="246" t="s">
        <v>159</v>
      </c>
      <c r="M37" s="41"/>
      <c r="N37" s="41"/>
      <c r="O37" s="247"/>
      <c r="P37" s="153">
        <v>4.4327922077922075</v>
      </c>
      <c r="Q37" s="246" t="s">
        <v>159</v>
      </c>
      <c r="R37" s="41"/>
      <c r="S37" s="41"/>
      <c r="T37" s="247"/>
      <c r="U37" s="153">
        <v>3.8441558441558445</v>
      </c>
      <c r="V37" s="246"/>
      <c r="W37" s="41"/>
      <c r="X37" s="249"/>
      <c r="Y37" s="250"/>
      <c r="Z37" s="153"/>
    </row>
    <row r="38" spans="1:26" ht="20.25" thickBot="1" x14ac:dyDescent="0.3">
      <c r="A38" s="517"/>
      <c r="B38" s="252" t="s">
        <v>160</v>
      </c>
      <c r="C38" s="253"/>
      <c r="D38" s="254"/>
      <c r="E38" s="255"/>
      <c r="F38" s="405">
        <f>F32*68+F33*45+F34*25+F37*75</f>
        <v>1017.4257575757575</v>
      </c>
      <c r="G38" s="256" t="s">
        <v>160</v>
      </c>
      <c r="H38" s="257"/>
      <c r="I38" s="258"/>
      <c r="J38" s="259"/>
      <c r="K38" s="405">
        <f>K32*68+K33*45+K34*25+K37*75</f>
        <v>800.19155844155841</v>
      </c>
      <c r="L38" s="260" t="s">
        <v>160</v>
      </c>
      <c r="M38" s="258"/>
      <c r="N38" s="258"/>
      <c r="O38" s="259"/>
      <c r="P38" s="405">
        <f>P32*68+P33*45+P34*25+P37*75</f>
        <v>901.97941558441562</v>
      </c>
      <c r="Q38" s="260" t="s">
        <v>160</v>
      </c>
      <c r="R38" s="258"/>
      <c r="S38" s="258"/>
      <c r="T38" s="259"/>
      <c r="U38" s="405">
        <f>U32*68+U33*45+U34*25+U37*75</f>
        <v>850.37279942279952</v>
      </c>
      <c r="V38" s="261"/>
      <c r="W38" s="262"/>
      <c r="X38" s="263"/>
      <c r="Y38" s="264"/>
      <c r="Z38" s="160"/>
    </row>
    <row r="39" spans="1:26" ht="20.25" thickBot="1" x14ac:dyDescent="0.3">
      <c r="A39" s="104" t="s">
        <v>161</v>
      </c>
      <c r="B39" s="105"/>
      <c r="C39" s="106"/>
      <c r="D39" s="107"/>
      <c r="E39" s="108"/>
      <c r="F39" s="105"/>
      <c r="G39" s="104" t="s">
        <v>161</v>
      </c>
      <c r="H39" s="110"/>
      <c r="I39" s="107"/>
      <c r="J39" s="161"/>
      <c r="K39" s="111"/>
      <c r="L39" s="104" t="s">
        <v>161</v>
      </c>
      <c r="M39" s="110"/>
      <c r="N39" s="107"/>
      <c r="O39" s="107"/>
      <c r="P39" s="111"/>
      <c r="Q39" s="104" t="s">
        <v>161</v>
      </c>
      <c r="R39" s="110"/>
      <c r="S39" s="112"/>
      <c r="T39" s="112"/>
      <c r="U39" s="111"/>
      <c r="V39" s="104" t="s">
        <v>161</v>
      </c>
      <c r="W39" s="110"/>
      <c r="X39" s="112"/>
      <c r="Y39" s="112"/>
      <c r="Z39" s="111"/>
    </row>
    <row r="40" spans="1:26" ht="21" x14ac:dyDescent="0.25">
      <c r="A40" s="113" t="s">
        <v>162</v>
      </c>
      <c r="B40" s="114"/>
      <c r="C40" s="115"/>
      <c r="D40" s="115"/>
      <c r="E40" s="115"/>
      <c r="F40" s="116"/>
      <c r="G40" s="117"/>
      <c r="H40" s="118"/>
      <c r="I40" s="115"/>
      <c r="J40" s="118"/>
      <c r="K40" s="117" t="s">
        <v>163</v>
      </c>
      <c r="L40" s="119"/>
      <c r="M40" s="118"/>
      <c r="N40" s="118"/>
      <c r="O40" s="118"/>
      <c r="P40" s="117"/>
      <c r="Q40" s="117" t="s">
        <v>164</v>
      </c>
      <c r="R40" s="118"/>
      <c r="S40" s="115"/>
      <c r="T40" s="115"/>
      <c r="U40" s="118"/>
      <c r="V40" s="120" t="s">
        <v>165</v>
      </c>
      <c r="W40" s="115"/>
      <c r="X40" s="115"/>
      <c r="Y40" s="118"/>
      <c r="Z40" s="117"/>
    </row>
  </sheetData>
  <mergeCells count="42">
    <mergeCell ref="A32:A38"/>
    <mergeCell ref="G22:G24"/>
    <mergeCell ref="L22:L24"/>
    <mergeCell ref="Q22:Q24"/>
    <mergeCell ref="V22:V24"/>
    <mergeCell ref="A25:A29"/>
    <mergeCell ref="B25:B29"/>
    <mergeCell ref="G25:G29"/>
    <mergeCell ref="L25:L29"/>
    <mergeCell ref="Q25:Q29"/>
    <mergeCell ref="V25:V29"/>
    <mergeCell ref="A22:A24"/>
    <mergeCell ref="B22:B24"/>
    <mergeCell ref="A1:Z1"/>
    <mergeCell ref="G3:H3"/>
    <mergeCell ref="I3:K3"/>
    <mergeCell ref="L3:M3"/>
    <mergeCell ref="N3:P3"/>
    <mergeCell ref="Q3:R3"/>
    <mergeCell ref="S3:U3"/>
    <mergeCell ref="V3:W3"/>
    <mergeCell ref="X3:Z3"/>
    <mergeCell ref="G5:G8"/>
    <mergeCell ref="L5:L8"/>
    <mergeCell ref="Q5:Q8"/>
    <mergeCell ref="V5:V8"/>
    <mergeCell ref="Q9:Q15"/>
    <mergeCell ref="V9:V15"/>
    <mergeCell ref="L15:L21"/>
    <mergeCell ref="G16:G21"/>
    <mergeCell ref="Q16:Q21"/>
    <mergeCell ref="V16:V21"/>
    <mergeCell ref="L9:L14"/>
    <mergeCell ref="G9:G15"/>
    <mergeCell ref="A5:A8"/>
    <mergeCell ref="B5:B8"/>
    <mergeCell ref="B3:C3"/>
    <mergeCell ref="D3:F3"/>
    <mergeCell ref="A16:A21"/>
    <mergeCell ref="B16:B21"/>
    <mergeCell ref="A9:A15"/>
    <mergeCell ref="B9:B15"/>
  </mergeCells>
  <phoneticPr fontId="22" type="noConversion"/>
  <pageMargins left="0.7" right="0.7" top="0.75" bottom="0.75" header="0.3" footer="0.3"/>
  <pageSetup paperSize="9" scale="51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Zeros="0" topLeftCell="A19" zoomScale="70" zoomScaleNormal="70" workbookViewId="0">
      <selection sqref="A1:Z44"/>
    </sheetView>
  </sheetViews>
  <sheetFormatPr defaultColWidth="8.875" defaultRowHeight="16.5" x14ac:dyDescent="0.25"/>
  <cols>
    <col min="1" max="1" width="8.875" style="9"/>
    <col min="2" max="2" width="8.875" style="8"/>
    <col min="3" max="3" width="12.875" style="9" customWidth="1"/>
    <col min="4" max="5" width="8.875" style="9"/>
    <col min="6" max="6" width="13.375" style="8" customWidth="1"/>
    <col min="7" max="7" width="8.875" style="8"/>
    <col min="8" max="10" width="8.875" style="9"/>
    <col min="11" max="11" width="12.75" style="8" customWidth="1"/>
    <col min="12" max="12" width="8.875" style="8"/>
    <col min="13" max="13" width="13.5" style="9" customWidth="1"/>
    <col min="14" max="15" width="8.875" style="9"/>
    <col min="16" max="16" width="11.5" style="8" bestFit="1" customWidth="1"/>
    <col min="17" max="17" width="8.875" style="8"/>
    <col min="18" max="18" width="14.5" style="9" customWidth="1"/>
    <col min="19" max="19" width="6.375" style="9" customWidth="1"/>
    <col min="20" max="20" width="8.875" style="9"/>
    <col min="21" max="21" width="11.5" style="8" bestFit="1" customWidth="1"/>
    <col min="22" max="22" width="8.875" style="8"/>
    <col min="23" max="23" width="8.875" style="9"/>
    <col min="24" max="24" width="7.375" style="9" customWidth="1"/>
    <col min="25" max="25" width="8.875" style="9"/>
    <col min="26" max="26" width="11.5" style="8" bestFit="1" customWidth="1"/>
    <col min="32" max="16384" width="8.875" style="7"/>
  </cols>
  <sheetData>
    <row r="1" spans="1:26" ht="27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 t="s">
        <v>367</v>
      </c>
      <c r="L1" s="1"/>
      <c r="M1" s="1"/>
      <c r="N1" s="1"/>
      <c r="O1" s="1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thickBot="1" x14ac:dyDescent="0.3">
      <c r="A2" s="2"/>
      <c r="B2" s="3" t="s">
        <v>2</v>
      </c>
      <c r="C2" s="4">
        <v>1100</v>
      </c>
      <c r="D2" s="5" t="s">
        <v>3</v>
      </c>
      <c r="E2" s="5"/>
      <c r="F2" s="6" t="s">
        <v>4</v>
      </c>
      <c r="G2" s="2"/>
      <c r="H2" s="2"/>
      <c r="I2" s="2"/>
      <c r="J2" s="5"/>
      <c r="K2" s="5"/>
      <c r="L2" s="2"/>
      <c r="M2" s="2"/>
      <c r="N2" s="2"/>
      <c r="O2" s="5"/>
      <c r="P2" s="5"/>
      <c r="Q2" s="2"/>
      <c r="R2" s="2"/>
      <c r="S2" s="2"/>
      <c r="T2" s="6" t="s">
        <v>5</v>
      </c>
      <c r="U2" s="2"/>
      <c r="V2" s="2"/>
      <c r="W2" s="2"/>
      <c r="X2" s="2"/>
      <c r="Y2" s="13" t="s">
        <v>6</v>
      </c>
      <c r="Z2" s="2"/>
    </row>
    <row r="3" spans="1:26" ht="19.5" x14ac:dyDescent="0.25">
      <c r="A3" s="25" t="s">
        <v>81</v>
      </c>
      <c r="B3" s="520">
        <v>44109</v>
      </c>
      <c r="C3" s="520"/>
      <c r="D3" s="518">
        <v>44109</v>
      </c>
      <c r="E3" s="518"/>
      <c r="F3" s="519"/>
      <c r="G3" s="521">
        <v>44110</v>
      </c>
      <c r="H3" s="522"/>
      <c r="I3" s="518">
        <v>44110</v>
      </c>
      <c r="J3" s="518"/>
      <c r="K3" s="523"/>
      <c r="L3" s="524">
        <v>44111</v>
      </c>
      <c r="M3" s="525"/>
      <c r="N3" s="518">
        <v>44111</v>
      </c>
      <c r="O3" s="518"/>
      <c r="P3" s="519"/>
      <c r="Q3" s="521">
        <v>44112</v>
      </c>
      <c r="R3" s="522"/>
      <c r="S3" s="455">
        <v>44112</v>
      </c>
      <c r="T3" s="455"/>
      <c r="U3" s="456"/>
      <c r="V3" s="453">
        <v>44116</v>
      </c>
      <c r="W3" s="522"/>
      <c r="X3" s="455">
        <v>44116</v>
      </c>
      <c r="Y3" s="455"/>
      <c r="Z3" s="456"/>
    </row>
    <row r="4" spans="1:26" ht="33" x14ac:dyDescent="0.25">
      <c r="A4" s="265" t="s">
        <v>82</v>
      </c>
      <c r="B4" s="31" t="s">
        <v>83</v>
      </c>
      <c r="C4" s="124" t="s">
        <v>84</v>
      </c>
      <c r="D4" s="27" t="s">
        <v>85</v>
      </c>
      <c r="E4" s="267" t="s">
        <v>86</v>
      </c>
      <c r="F4" s="125" t="s">
        <v>87</v>
      </c>
      <c r="G4" s="31" t="s">
        <v>83</v>
      </c>
      <c r="H4" s="124" t="s">
        <v>84</v>
      </c>
      <c r="I4" s="27" t="s">
        <v>85</v>
      </c>
      <c r="J4" s="267" t="s">
        <v>86</v>
      </c>
      <c r="K4" s="125" t="s">
        <v>87</v>
      </c>
      <c r="L4" s="31" t="s">
        <v>83</v>
      </c>
      <c r="M4" s="124" t="s">
        <v>84</v>
      </c>
      <c r="N4" s="27" t="s">
        <v>85</v>
      </c>
      <c r="O4" s="267" t="s">
        <v>86</v>
      </c>
      <c r="P4" s="125" t="s">
        <v>87</v>
      </c>
      <c r="Q4" s="31" t="s">
        <v>83</v>
      </c>
      <c r="R4" s="124" t="s">
        <v>84</v>
      </c>
      <c r="S4" s="27" t="s">
        <v>85</v>
      </c>
      <c r="T4" s="267" t="s">
        <v>86</v>
      </c>
      <c r="U4" s="125" t="s">
        <v>87</v>
      </c>
      <c r="V4" s="31" t="s">
        <v>83</v>
      </c>
      <c r="W4" s="124" t="s">
        <v>84</v>
      </c>
      <c r="X4" s="27" t="s">
        <v>85</v>
      </c>
      <c r="Y4" s="267" t="s">
        <v>86</v>
      </c>
      <c r="Z4" s="125" t="s">
        <v>87</v>
      </c>
    </row>
    <row r="5" spans="1:26" ht="27" customHeight="1" x14ac:dyDescent="0.25">
      <c r="A5" s="488" t="s">
        <v>7</v>
      </c>
      <c r="B5" s="527" t="s">
        <v>8</v>
      </c>
      <c r="C5" s="356" t="s">
        <v>9</v>
      </c>
      <c r="D5" s="356">
        <v>20</v>
      </c>
      <c r="E5" s="356">
        <v>21.6</v>
      </c>
      <c r="F5" s="356">
        <v>0</v>
      </c>
      <c r="G5" s="530" t="s">
        <v>10</v>
      </c>
      <c r="H5" s="356">
        <v>0</v>
      </c>
      <c r="I5" s="356">
        <v>0</v>
      </c>
      <c r="J5" s="357">
        <v>0</v>
      </c>
      <c r="K5" s="356">
        <v>0</v>
      </c>
      <c r="L5" s="530" t="s">
        <v>11</v>
      </c>
      <c r="M5" s="356" t="s">
        <v>12</v>
      </c>
      <c r="N5" s="356">
        <v>170</v>
      </c>
      <c r="O5" s="357">
        <v>183.6</v>
      </c>
      <c r="P5" s="356">
        <v>0</v>
      </c>
      <c r="Q5" s="530" t="s">
        <v>13</v>
      </c>
      <c r="R5" s="356" t="s">
        <v>14</v>
      </c>
      <c r="S5" s="356">
        <v>20</v>
      </c>
      <c r="T5" s="356">
        <v>21.6</v>
      </c>
      <c r="U5" s="356">
        <v>0</v>
      </c>
      <c r="V5" s="534" t="s">
        <v>15</v>
      </c>
      <c r="W5" s="356" t="s">
        <v>16</v>
      </c>
      <c r="X5" s="356">
        <v>20</v>
      </c>
      <c r="Y5" s="357">
        <v>21.6</v>
      </c>
      <c r="Z5" s="356">
        <v>0</v>
      </c>
    </row>
    <row r="6" spans="1:26" ht="27" customHeight="1" x14ac:dyDescent="0.25">
      <c r="A6" s="526"/>
      <c r="B6" s="528"/>
      <c r="C6" s="356" t="s">
        <v>17</v>
      </c>
      <c r="D6" s="356">
        <v>110</v>
      </c>
      <c r="E6" s="357">
        <v>118.8</v>
      </c>
      <c r="F6" s="356">
        <v>0</v>
      </c>
      <c r="G6" s="530"/>
      <c r="H6" s="356" t="s">
        <v>17</v>
      </c>
      <c r="I6" s="356">
        <v>110</v>
      </c>
      <c r="J6" s="357">
        <v>118.8</v>
      </c>
      <c r="K6" s="356">
        <v>0</v>
      </c>
      <c r="L6" s="530"/>
      <c r="M6" s="356" t="s">
        <v>18</v>
      </c>
      <c r="N6" s="356">
        <v>30</v>
      </c>
      <c r="O6" s="357">
        <v>32.4</v>
      </c>
      <c r="P6" s="356">
        <v>0</v>
      </c>
      <c r="Q6" s="530"/>
      <c r="R6" s="356" t="s">
        <v>17</v>
      </c>
      <c r="S6" s="357">
        <v>90</v>
      </c>
      <c r="T6" s="357">
        <v>97.2</v>
      </c>
      <c r="U6" s="356">
        <v>0</v>
      </c>
      <c r="V6" s="535"/>
      <c r="W6" s="356" t="s">
        <v>17</v>
      </c>
      <c r="X6" s="356">
        <v>90</v>
      </c>
      <c r="Y6" s="357">
        <v>97.2</v>
      </c>
      <c r="Z6" s="356">
        <v>0</v>
      </c>
    </row>
    <row r="7" spans="1:26" ht="27" customHeight="1" x14ac:dyDescent="0.25">
      <c r="A7" s="526"/>
      <c r="B7" s="528"/>
      <c r="C7" s="356">
        <v>0</v>
      </c>
      <c r="D7" s="356">
        <v>0</v>
      </c>
      <c r="E7" s="357">
        <v>0</v>
      </c>
      <c r="F7" s="356">
        <v>0</v>
      </c>
      <c r="G7" s="530"/>
      <c r="H7" s="356">
        <v>0</v>
      </c>
      <c r="I7" s="356">
        <v>0</v>
      </c>
      <c r="J7" s="357">
        <v>0</v>
      </c>
      <c r="K7" s="356">
        <v>0</v>
      </c>
      <c r="L7" s="530"/>
      <c r="M7" s="356" t="s">
        <v>19</v>
      </c>
      <c r="N7" s="356">
        <v>8</v>
      </c>
      <c r="O7" s="357">
        <v>8.64</v>
      </c>
      <c r="P7" s="356" t="s">
        <v>20</v>
      </c>
      <c r="Q7" s="530"/>
      <c r="R7" s="356">
        <v>0</v>
      </c>
      <c r="S7" s="357">
        <v>0</v>
      </c>
      <c r="T7" s="357">
        <v>0</v>
      </c>
      <c r="U7" s="356">
        <v>0</v>
      </c>
      <c r="V7" s="535"/>
      <c r="W7" s="356">
        <v>0</v>
      </c>
      <c r="X7" s="356">
        <v>0</v>
      </c>
      <c r="Y7" s="357">
        <v>0</v>
      </c>
      <c r="Z7" s="356">
        <v>0</v>
      </c>
    </row>
    <row r="8" spans="1:26" ht="27" customHeight="1" x14ac:dyDescent="0.25">
      <c r="A8" s="526"/>
      <c r="B8" s="529"/>
      <c r="C8" s="356">
        <v>0</v>
      </c>
      <c r="D8" s="356">
        <v>0</v>
      </c>
      <c r="E8" s="357">
        <v>0</v>
      </c>
      <c r="F8" s="356">
        <v>0</v>
      </c>
      <c r="G8" s="530"/>
      <c r="H8" s="356">
        <v>0</v>
      </c>
      <c r="I8" s="356">
        <v>0</v>
      </c>
      <c r="J8" s="357">
        <v>0</v>
      </c>
      <c r="K8" s="356">
        <v>0</v>
      </c>
      <c r="L8" s="530"/>
      <c r="M8" s="356" t="s">
        <v>21</v>
      </c>
      <c r="N8" s="356">
        <v>7</v>
      </c>
      <c r="O8" s="357">
        <v>7.56</v>
      </c>
      <c r="P8" s="356">
        <v>0</v>
      </c>
      <c r="Q8" s="530"/>
      <c r="R8" s="356">
        <v>0</v>
      </c>
      <c r="S8" s="357">
        <v>0</v>
      </c>
      <c r="T8" s="357">
        <v>0</v>
      </c>
      <c r="U8" s="356">
        <v>0</v>
      </c>
      <c r="V8" s="536"/>
      <c r="W8" s="356">
        <v>0</v>
      </c>
      <c r="X8" s="356">
        <v>0</v>
      </c>
      <c r="Y8" s="357">
        <v>0</v>
      </c>
      <c r="Z8" s="356">
        <v>0</v>
      </c>
    </row>
    <row r="9" spans="1:26" ht="27" customHeight="1" x14ac:dyDescent="0.25">
      <c r="A9" s="526" t="s">
        <v>22</v>
      </c>
      <c r="B9" s="527" t="s">
        <v>23</v>
      </c>
      <c r="C9" s="356" t="s">
        <v>24</v>
      </c>
      <c r="D9" s="356">
        <v>56</v>
      </c>
      <c r="E9" s="357">
        <v>60.48</v>
      </c>
      <c r="F9" s="356" t="s">
        <v>25</v>
      </c>
      <c r="G9" s="526" t="s">
        <v>26</v>
      </c>
      <c r="H9" s="356" t="s">
        <v>27</v>
      </c>
      <c r="I9" s="356">
        <v>124</v>
      </c>
      <c r="J9" s="357">
        <v>133.91999999999999</v>
      </c>
      <c r="K9" s="356" t="s">
        <v>28</v>
      </c>
      <c r="L9" s="526" t="s">
        <v>29</v>
      </c>
      <c r="M9" s="356" t="s">
        <v>30</v>
      </c>
      <c r="N9" s="356">
        <v>45</v>
      </c>
      <c r="O9" s="357">
        <v>48.6</v>
      </c>
      <c r="P9" s="356" t="s">
        <v>31</v>
      </c>
      <c r="Q9" s="526" t="s">
        <v>32</v>
      </c>
      <c r="R9" s="356" t="s">
        <v>33</v>
      </c>
      <c r="S9" s="357">
        <v>85</v>
      </c>
      <c r="T9" s="357">
        <v>91.8</v>
      </c>
      <c r="U9" s="356" t="s">
        <v>31</v>
      </c>
      <c r="V9" s="531" t="s">
        <v>34</v>
      </c>
      <c r="W9" s="356" t="s">
        <v>461</v>
      </c>
      <c r="X9" s="356">
        <v>75</v>
      </c>
      <c r="Y9" s="357">
        <v>81</v>
      </c>
      <c r="Z9" s="356"/>
    </row>
    <row r="10" spans="1:26" ht="27" customHeight="1" x14ac:dyDescent="0.25">
      <c r="A10" s="526"/>
      <c r="B10" s="528"/>
      <c r="C10" s="356" t="s">
        <v>35</v>
      </c>
      <c r="D10" s="356">
        <v>4</v>
      </c>
      <c r="E10" s="357">
        <v>4.32</v>
      </c>
      <c r="F10" s="356">
        <v>0</v>
      </c>
      <c r="G10" s="526"/>
      <c r="H10" s="356" t="s">
        <v>36</v>
      </c>
      <c r="I10" s="356">
        <v>1</v>
      </c>
      <c r="J10" s="357">
        <v>1.08</v>
      </c>
      <c r="K10" s="356">
        <v>0</v>
      </c>
      <c r="L10" s="526"/>
      <c r="M10" s="356" t="s">
        <v>35</v>
      </c>
      <c r="N10" s="356">
        <v>5</v>
      </c>
      <c r="O10" s="357">
        <v>5.4</v>
      </c>
      <c r="P10" s="356">
        <v>0</v>
      </c>
      <c r="Q10" s="526"/>
      <c r="R10" s="356" t="s">
        <v>35</v>
      </c>
      <c r="S10" s="357">
        <v>5</v>
      </c>
      <c r="T10" s="357">
        <v>5.4</v>
      </c>
      <c r="U10" s="356">
        <v>0</v>
      </c>
      <c r="V10" s="532"/>
      <c r="W10" s="356" t="s">
        <v>35</v>
      </c>
      <c r="X10" s="356">
        <v>5</v>
      </c>
      <c r="Y10" s="357">
        <v>5.4</v>
      </c>
      <c r="Z10" s="356">
        <v>0</v>
      </c>
    </row>
    <row r="11" spans="1:26" ht="27" customHeight="1" x14ac:dyDescent="0.25">
      <c r="A11" s="526"/>
      <c r="B11" s="528"/>
      <c r="C11" s="356" t="s">
        <v>37</v>
      </c>
      <c r="D11" s="356">
        <v>28</v>
      </c>
      <c r="E11" s="357">
        <v>30.24</v>
      </c>
      <c r="F11" s="356" t="s">
        <v>25</v>
      </c>
      <c r="G11" s="526"/>
      <c r="H11" s="356" t="s">
        <v>38</v>
      </c>
      <c r="I11" s="356">
        <v>1</v>
      </c>
      <c r="J11" s="357">
        <v>1.08</v>
      </c>
      <c r="K11" s="356">
        <v>0</v>
      </c>
      <c r="L11" s="526"/>
      <c r="M11" s="356" t="s">
        <v>39</v>
      </c>
      <c r="N11" s="356">
        <v>30</v>
      </c>
      <c r="O11" s="357">
        <v>32.4</v>
      </c>
      <c r="P11" s="356" t="s">
        <v>40</v>
      </c>
      <c r="Q11" s="526"/>
      <c r="R11" s="356" t="s">
        <v>41</v>
      </c>
      <c r="S11" s="357">
        <v>7</v>
      </c>
      <c r="T11" s="357">
        <v>7.56</v>
      </c>
      <c r="U11" s="356" t="s">
        <v>20</v>
      </c>
      <c r="V11" s="532"/>
      <c r="W11" s="356">
        <v>0</v>
      </c>
      <c r="X11" s="356">
        <v>0</v>
      </c>
      <c r="Y11" s="357">
        <v>0</v>
      </c>
      <c r="Z11" s="356">
        <v>0</v>
      </c>
    </row>
    <row r="12" spans="1:26" ht="27" customHeight="1" x14ac:dyDescent="0.25">
      <c r="A12" s="526"/>
      <c r="B12" s="528"/>
      <c r="C12" s="356" t="s">
        <v>18</v>
      </c>
      <c r="D12" s="356">
        <v>47</v>
      </c>
      <c r="E12" s="357">
        <v>50.76</v>
      </c>
      <c r="F12" s="356">
        <v>0</v>
      </c>
      <c r="G12" s="526"/>
      <c r="H12" s="356" t="s">
        <v>35</v>
      </c>
      <c r="I12" s="356">
        <v>5</v>
      </c>
      <c r="J12" s="357">
        <v>5.4</v>
      </c>
      <c r="K12" s="356">
        <v>0</v>
      </c>
      <c r="L12" s="526"/>
      <c r="M12" s="356">
        <v>0</v>
      </c>
      <c r="N12" s="356">
        <v>0</v>
      </c>
      <c r="O12" s="357">
        <v>0</v>
      </c>
      <c r="P12" s="356">
        <v>0</v>
      </c>
      <c r="Q12" s="526"/>
      <c r="R12" s="356" t="s">
        <v>18</v>
      </c>
      <c r="S12" s="357">
        <v>50</v>
      </c>
      <c r="T12" s="357">
        <v>54</v>
      </c>
      <c r="U12" s="356">
        <v>0</v>
      </c>
      <c r="V12" s="532"/>
      <c r="W12" s="356">
        <v>0</v>
      </c>
      <c r="X12" s="356">
        <v>0</v>
      </c>
      <c r="Y12" s="357">
        <v>0</v>
      </c>
      <c r="Z12" s="356">
        <v>0</v>
      </c>
    </row>
    <row r="13" spans="1:26" ht="27" customHeight="1" x14ac:dyDescent="0.25">
      <c r="A13" s="526"/>
      <c r="B13" s="528"/>
      <c r="C13" s="356">
        <v>0</v>
      </c>
      <c r="D13" s="356">
        <v>0</v>
      </c>
      <c r="E13" s="357">
        <v>0</v>
      </c>
      <c r="F13" s="356">
        <v>0</v>
      </c>
      <c r="G13" s="526"/>
      <c r="H13" s="356">
        <v>0</v>
      </c>
      <c r="I13" s="356">
        <v>0</v>
      </c>
      <c r="J13" s="357">
        <v>0</v>
      </c>
      <c r="K13" s="356">
        <v>0</v>
      </c>
      <c r="L13" s="526"/>
      <c r="M13" s="356">
        <v>0</v>
      </c>
      <c r="N13" s="356">
        <v>0</v>
      </c>
      <c r="O13" s="357">
        <v>0</v>
      </c>
      <c r="P13" s="356">
        <v>0</v>
      </c>
      <c r="Q13" s="526"/>
      <c r="R13" s="356" t="s">
        <v>42</v>
      </c>
      <c r="S13" s="357">
        <v>1</v>
      </c>
      <c r="T13" s="357">
        <v>1.08</v>
      </c>
      <c r="U13" s="356">
        <v>0</v>
      </c>
      <c r="V13" s="532"/>
      <c r="W13" s="356">
        <v>0</v>
      </c>
      <c r="X13" s="358">
        <v>0</v>
      </c>
      <c r="Y13" s="358">
        <v>0</v>
      </c>
      <c r="Z13" s="356">
        <v>0</v>
      </c>
    </row>
    <row r="14" spans="1:26" ht="27" customHeight="1" x14ac:dyDescent="0.25">
      <c r="A14" s="526"/>
      <c r="B14" s="528"/>
      <c r="C14" s="356">
        <v>0</v>
      </c>
      <c r="D14" s="356">
        <v>0</v>
      </c>
      <c r="E14" s="357">
        <v>0</v>
      </c>
      <c r="F14" s="356">
        <v>0</v>
      </c>
      <c r="G14" s="526"/>
      <c r="H14" s="356">
        <v>0</v>
      </c>
      <c r="I14" s="356">
        <v>0</v>
      </c>
      <c r="J14" s="357">
        <v>0</v>
      </c>
      <c r="K14" s="356">
        <v>0</v>
      </c>
      <c r="L14" s="526"/>
      <c r="M14" s="356">
        <v>0</v>
      </c>
      <c r="N14" s="356">
        <v>0</v>
      </c>
      <c r="O14" s="357">
        <v>0</v>
      </c>
      <c r="P14" s="356">
        <v>0</v>
      </c>
      <c r="Q14" s="526"/>
      <c r="R14" s="356">
        <v>0</v>
      </c>
      <c r="S14" s="357">
        <v>0</v>
      </c>
      <c r="T14" s="357">
        <v>0</v>
      </c>
      <c r="U14" s="356">
        <v>0</v>
      </c>
      <c r="V14" s="532"/>
      <c r="W14" s="356" t="s">
        <v>19</v>
      </c>
      <c r="X14" s="358">
        <v>5</v>
      </c>
      <c r="Y14" s="358">
        <v>0.02</v>
      </c>
      <c r="Z14" s="356">
        <v>0</v>
      </c>
    </row>
    <row r="15" spans="1:26" ht="27" customHeight="1" x14ac:dyDescent="0.25">
      <c r="A15" s="526"/>
      <c r="B15" s="529"/>
      <c r="C15" s="356">
        <v>0</v>
      </c>
      <c r="D15" s="356">
        <v>0</v>
      </c>
      <c r="E15" s="357">
        <v>0</v>
      </c>
      <c r="F15" s="356">
        <v>0</v>
      </c>
      <c r="G15" s="526"/>
      <c r="H15" s="356">
        <v>0</v>
      </c>
      <c r="I15" s="356">
        <v>0</v>
      </c>
      <c r="J15" s="357">
        <v>0</v>
      </c>
      <c r="K15" s="356">
        <v>0</v>
      </c>
      <c r="L15" s="526"/>
      <c r="M15" s="356">
        <v>0</v>
      </c>
      <c r="N15" s="356">
        <v>0</v>
      </c>
      <c r="O15" s="357">
        <v>0</v>
      </c>
      <c r="P15" s="356">
        <v>0</v>
      </c>
      <c r="Q15" s="526"/>
      <c r="R15" s="356">
        <v>0</v>
      </c>
      <c r="S15" s="357">
        <v>0</v>
      </c>
      <c r="T15" s="357">
        <v>0</v>
      </c>
      <c r="U15" s="356">
        <v>0</v>
      </c>
      <c r="V15" s="533"/>
      <c r="W15" s="356">
        <v>0</v>
      </c>
      <c r="X15" s="358">
        <v>0</v>
      </c>
      <c r="Y15" s="358">
        <v>0</v>
      </c>
      <c r="Z15" s="356">
        <v>0</v>
      </c>
    </row>
    <row r="16" spans="1:26" ht="27" customHeight="1" x14ac:dyDescent="0.25">
      <c r="A16" s="526" t="s">
        <v>43</v>
      </c>
      <c r="B16" s="527" t="s">
        <v>44</v>
      </c>
      <c r="C16" s="356" t="s">
        <v>19</v>
      </c>
      <c r="D16" s="356">
        <v>40</v>
      </c>
      <c r="E16" s="357">
        <v>43.2</v>
      </c>
      <c r="F16" s="356" t="s">
        <v>20</v>
      </c>
      <c r="G16" s="526" t="s">
        <v>45</v>
      </c>
      <c r="H16" s="356" t="s">
        <v>46</v>
      </c>
      <c r="I16" s="356">
        <v>50</v>
      </c>
      <c r="J16" s="357">
        <v>54</v>
      </c>
      <c r="K16" s="356" t="s">
        <v>40</v>
      </c>
      <c r="L16" s="526" t="s">
        <v>47</v>
      </c>
      <c r="M16" s="356" t="s">
        <v>48</v>
      </c>
      <c r="N16" s="356">
        <v>73</v>
      </c>
      <c r="O16" s="357">
        <v>78.84</v>
      </c>
      <c r="P16" s="356">
        <v>0</v>
      </c>
      <c r="Q16" s="526" t="s">
        <v>49</v>
      </c>
      <c r="R16" s="356" t="s">
        <v>50</v>
      </c>
      <c r="S16" s="357">
        <v>40</v>
      </c>
      <c r="T16" s="357">
        <v>43.2</v>
      </c>
      <c r="U16" s="356">
        <v>0</v>
      </c>
      <c r="V16" s="537" t="s">
        <v>51</v>
      </c>
      <c r="W16" s="356" t="s">
        <v>18</v>
      </c>
      <c r="X16" s="358">
        <v>85</v>
      </c>
      <c r="Y16" s="358">
        <v>91.8</v>
      </c>
      <c r="Z16" s="356">
        <v>0</v>
      </c>
    </row>
    <row r="17" spans="1:26" ht="27" customHeight="1" x14ac:dyDescent="0.25">
      <c r="A17" s="526"/>
      <c r="B17" s="528"/>
      <c r="C17" s="356" t="s">
        <v>52</v>
      </c>
      <c r="D17" s="356">
        <v>50</v>
      </c>
      <c r="E17" s="357">
        <v>54</v>
      </c>
      <c r="F17" s="356" t="s">
        <v>40</v>
      </c>
      <c r="G17" s="526"/>
      <c r="H17" s="356" t="s">
        <v>53</v>
      </c>
      <c r="I17" s="356">
        <v>2</v>
      </c>
      <c r="J17" s="357">
        <v>2.16</v>
      </c>
      <c r="K17" s="356">
        <v>0</v>
      </c>
      <c r="L17" s="526"/>
      <c r="M17" s="356" t="s">
        <v>35</v>
      </c>
      <c r="N17" s="356">
        <v>3</v>
      </c>
      <c r="O17" s="357">
        <v>3.24</v>
      </c>
      <c r="P17" s="356">
        <v>0</v>
      </c>
      <c r="Q17" s="526"/>
      <c r="R17" s="356" t="s">
        <v>54</v>
      </c>
      <c r="S17" s="357">
        <v>1</v>
      </c>
      <c r="T17" s="357">
        <v>1.08</v>
      </c>
      <c r="U17" s="356">
        <v>0</v>
      </c>
      <c r="V17" s="538"/>
      <c r="W17" s="356" t="s">
        <v>46</v>
      </c>
      <c r="X17" s="358">
        <v>55</v>
      </c>
      <c r="Y17" s="358">
        <v>59.4</v>
      </c>
      <c r="Z17" s="356" t="s">
        <v>40</v>
      </c>
    </row>
    <row r="18" spans="1:26" ht="27" customHeight="1" x14ac:dyDescent="0.25">
      <c r="A18" s="526"/>
      <c r="B18" s="528"/>
      <c r="C18" s="356" t="s">
        <v>35</v>
      </c>
      <c r="D18" s="356">
        <v>4</v>
      </c>
      <c r="E18" s="357">
        <v>4.32</v>
      </c>
      <c r="F18" s="356">
        <v>0</v>
      </c>
      <c r="G18" s="526"/>
      <c r="H18" s="356">
        <v>0</v>
      </c>
      <c r="I18" s="356">
        <v>0</v>
      </c>
      <c r="J18" s="359">
        <v>0</v>
      </c>
      <c r="K18" s="356">
        <v>0</v>
      </c>
      <c r="L18" s="526"/>
      <c r="M18" s="356" t="s">
        <v>55</v>
      </c>
      <c r="N18" s="356">
        <v>1</v>
      </c>
      <c r="O18" s="357">
        <v>1.08</v>
      </c>
      <c r="P18" s="356">
        <v>0</v>
      </c>
      <c r="Q18" s="526"/>
      <c r="R18" s="356" t="s">
        <v>35</v>
      </c>
      <c r="S18" s="357">
        <v>3</v>
      </c>
      <c r="T18" s="357">
        <v>3.24</v>
      </c>
      <c r="U18" s="356">
        <v>0</v>
      </c>
      <c r="V18" s="538"/>
      <c r="W18" s="356" t="s">
        <v>35</v>
      </c>
      <c r="X18" s="358">
        <v>5</v>
      </c>
      <c r="Y18" s="358">
        <v>5.4</v>
      </c>
      <c r="Z18" s="356">
        <v>0</v>
      </c>
    </row>
    <row r="19" spans="1:26" ht="27" customHeight="1" x14ac:dyDescent="0.25">
      <c r="A19" s="526"/>
      <c r="B19" s="528"/>
      <c r="C19" s="356" t="s">
        <v>56</v>
      </c>
      <c r="D19" s="356">
        <v>116</v>
      </c>
      <c r="E19" s="357">
        <v>125.28</v>
      </c>
      <c r="F19" s="356">
        <v>0</v>
      </c>
      <c r="G19" s="526"/>
      <c r="H19" s="356">
        <v>0</v>
      </c>
      <c r="I19" s="356">
        <v>0</v>
      </c>
      <c r="J19" s="359">
        <v>0</v>
      </c>
      <c r="K19" s="356">
        <v>0</v>
      </c>
      <c r="L19" s="526"/>
      <c r="M19" s="356">
        <v>0</v>
      </c>
      <c r="N19" s="356">
        <v>0</v>
      </c>
      <c r="O19" s="357">
        <v>0</v>
      </c>
      <c r="P19" s="356">
        <v>0</v>
      </c>
      <c r="Q19" s="526"/>
      <c r="R19" s="356">
        <v>0</v>
      </c>
      <c r="S19" s="357">
        <v>0</v>
      </c>
      <c r="T19" s="357">
        <v>0</v>
      </c>
      <c r="U19" s="356">
        <v>0</v>
      </c>
      <c r="V19" s="538"/>
      <c r="W19" s="356">
        <v>0</v>
      </c>
      <c r="X19" s="358">
        <v>0</v>
      </c>
      <c r="Y19" s="358">
        <v>0</v>
      </c>
      <c r="Z19" s="356">
        <v>0</v>
      </c>
    </row>
    <row r="20" spans="1:26" ht="27" customHeight="1" x14ac:dyDescent="0.25">
      <c r="A20" s="526"/>
      <c r="B20" s="528"/>
      <c r="C20" s="356" t="s">
        <v>57</v>
      </c>
      <c r="D20" s="356">
        <v>7</v>
      </c>
      <c r="E20" s="357">
        <v>7.56</v>
      </c>
      <c r="F20" s="356">
        <v>0</v>
      </c>
      <c r="G20" s="526"/>
      <c r="H20" s="356">
        <v>0</v>
      </c>
      <c r="I20" s="356">
        <v>0</v>
      </c>
      <c r="J20" s="359">
        <v>0</v>
      </c>
      <c r="K20" s="356">
        <v>0</v>
      </c>
      <c r="L20" s="526"/>
      <c r="M20" s="356">
        <v>0</v>
      </c>
      <c r="N20" s="356">
        <v>0</v>
      </c>
      <c r="O20" s="359">
        <v>0</v>
      </c>
      <c r="P20" s="356">
        <v>0</v>
      </c>
      <c r="Q20" s="526"/>
      <c r="R20" s="356">
        <v>0</v>
      </c>
      <c r="S20" s="357">
        <v>0</v>
      </c>
      <c r="T20" s="357">
        <v>0</v>
      </c>
      <c r="U20" s="356">
        <v>0</v>
      </c>
      <c r="V20" s="538"/>
      <c r="W20" s="356">
        <v>0</v>
      </c>
      <c r="X20" s="358">
        <v>0</v>
      </c>
      <c r="Y20" s="358">
        <v>0</v>
      </c>
      <c r="Z20" s="356">
        <v>0</v>
      </c>
    </row>
    <row r="21" spans="1:26" ht="27" customHeight="1" x14ac:dyDescent="0.25">
      <c r="A21" s="526"/>
      <c r="B21" s="529"/>
      <c r="C21" s="356">
        <v>0</v>
      </c>
      <c r="D21" s="356">
        <v>0</v>
      </c>
      <c r="E21" s="357">
        <v>0</v>
      </c>
      <c r="F21" s="356">
        <v>0</v>
      </c>
      <c r="G21" s="526"/>
      <c r="H21" s="356">
        <v>0</v>
      </c>
      <c r="I21" s="356">
        <v>0</v>
      </c>
      <c r="J21" s="359">
        <v>0</v>
      </c>
      <c r="K21" s="356">
        <v>0</v>
      </c>
      <c r="L21" s="526"/>
      <c r="M21" s="356">
        <v>0</v>
      </c>
      <c r="N21" s="356">
        <v>0</v>
      </c>
      <c r="O21" s="359">
        <v>0</v>
      </c>
      <c r="P21" s="356">
        <v>0</v>
      </c>
      <c r="Q21" s="526"/>
      <c r="R21" s="356" t="s">
        <v>30</v>
      </c>
      <c r="S21" s="357">
        <v>15</v>
      </c>
      <c r="T21" s="357">
        <v>16.5</v>
      </c>
      <c r="U21" s="356">
        <v>0</v>
      </c>
      <c r="V21" s="539"/>
      <c r="W21" s="356">
        <v>0</v>
      </c>
      <c r="X21" s="358">
        <v>0</v>
      </c>
      <c r="Y21" s="358">
        <v>0</v>
      </c>
      <c r="Z21" s="356">
        <v>0</v>
      </c>
    </row>
    <row r="22" spans="1:26" ht="27" customHeight="1" x14ac:dyDescent="0.25">
      <c r="A22" s="526" t="s">
        <v>166</v>
      </c>
      <c r="B22" s="540" t="s">
        <v>58</v>
      </c>
      <c r="C22" s="356" t="s">
        <v>59</v>
      </c>
      <c r="D22" s="356">
        <v>100</v>
      </c>
      <c r="E22" s="357">
        <v>108</v>
      </c>
      <c r="F22" s="356" t="s">
        <v>20</v>
      </c>
      <c r="G22" s="531" t="s">
        <v>60</v>
      </c>
      <c r="H22" s="356" t="s">
        <v>19</v>
      </c>
      <c r="I22" s="356">
        <v>4</v>
      </c>
      <c r="J22" s="357">
        <v>4.32</v>
      </c>
      <c r="K22" s="356" t="s">
        <v>20</v>
      </c>
      <c r="L22" s="531" t="s">
        <v>61</v>
      </c>
      <c r="M22" s="356" t="s">
        <v>62</v>
      </c>
      <c r="N22" s="356">
        <v>35</v>
      </c>
      <c r="O22" s="359">
        <v>37.799999999999997</v>
      </c>
      <c r="P22" s="356">
        <v>0</v>
      </c>
      <c r="Q22" s="537" t="s">
        <v>63</v>
      </c>
      <c r="R22" s="356" t="s">
        <v>63</v>
      </c>
      <c r="S22" s="357">
        <v>100</v>
      </c>
      <c r="T22" s="357">
        <v>108</v>
      </c>
      <c r="U22" s="356" t="s">
        <v>64</v>
      </c>
      <c r="V22" s="531" t="s">
        <v>65</v>
      </c>
      <c r="W22" s="356" t="s">
        <v>66</v>
      </c>
      <c r="X22" s="358">
        <v>110</v>
      </c>
      <c r="Y22" s="358">
        <v>118.8</v>
      </c>
      <c r="Z22" s="356" t="s">
        <v>20</v>
      </c>
    </row>
    <row r="23" spans="1:26" ht="27" customHeight="1" x14ac:dyDescent="0.25">
      <c r="A23" s="526"/>
      <c r="B23" s="541"/>
      <c r="C23" s="356" t="s">
        <v>67</v>
      </c>
      <c r="D23" s="356">
        <v>2</v>
      </c>
      <c r="E23" s="357">
        <v>2.16</v>
      </c>
      <c r="F23" s="356">
        <v>0</v>
      </c>
      <c r="G23" s="532"/>
      <c r="H23" s="356" t="s">
        <v>35</v>
      </c>
      <c r="I23" s="356">
        <v>3</v>
      </c>
      <c r="J23" s="357">
        <v>3.24</v>
      </c>
      <c r="K23" s="356">
        <v>0</v>
      </c>
      <c r="L23" s="532"/>
      <c r="M23" s="356" t="s">
        <v>35</v>
      </c>
      <c r="N23" s="356">
        <v>3</v>
      </c>
      <c r="O23" s="359">
        <v>3.24</v>
      </c>
      <c r="P23" s="356">
        <v>0</v>
      </c>
      <c r="Q23" s="538"/>
      <c r="R23" s="356" t="s">
        <v>67</v>
      </c>
      <c r="S23" s="357">
        <v>1</v>
      </c>
      <c r="T23" s="357">
        <v>1.08</v>
      </c>
      <c r="U23" s="356">
        <v>0</v>
      </c>
      <c r="V23" s="532"/>
      <c r="W23" s="356" t="s">
        <v>35</v>
      </c>
      <c r="X23" s="358">
        <v>3</v>
      </c>
      <c r="Y23" s="358">
        <v>3.24</v>
      </c>
      <c r="Z23" s="356">
        <v>0</v>
      </c>
    </row>
    <row r="24" spans="1:26" ht="27" customHeight="1" thickBot="1" x14ac:dyDescent="0.3">
      <c r="A24" s="531"/>
      <c r="B24" s="541"/>
      <c r="C24" s="360" t="s">
        <v>35</v>
      </c>
      <c r="D24" s="360">
        <v>3</v>
      </c>
      <c r="E24" s="361">
        <v>3.24</v>
      </c>
      <c r="F24" s="360">
        <v>0</v>
      </c>
      <c r="G24" s="532"/>
      <c r="H24" s="360" t="s">
        <v>68</v>
      </c>
      <c r="I24" s="360">
        <v>100</v>
      </c>
      <c r="J24" s="362">
        <v>108</v>
      </c>
      <c r="K24" s="360" t="s">
        <v>20</v>
      </c>
      <c r="L24" s="532"/>
      <c r="M24" s="360" t="s">
        <v>69</v>
      </c>
      <c r="N24" s="360">
        <v>65</v>
      </c>
      <c r="O24" s="362">
        <v>70.2</v>
      </c>
      <c r="P24" s="360">
        <v>0</v>
      </c>
      <c r="Q24" s="538"/>
      <c r="R24" s="360" t="s">
        <v>35</v>
      </c>
      <c r="S24" s="361">
        <v>3</v>
      </c>
      <c r="T24" s="361">
        <v>3.24</v>
      </c>
      <c r="U24" s="360">
        <v>0</v>
      </c>
      <c r="V24" s="532"/>
      <c r="W24" s="360" t="s">
        <v>67</v>
      </c>
      <c r="X24" s="363">
        <v>1</v>
      </c>
      <c r="Y24" s="363">
        <v>1.08</v>
      </c>
      <c r="Z24" s="360">
        <v>0</v>
      </c>
    </row>
    <row r="25" spans="1:26" x14ac:dyDescent="0.25">
      <c r="A25" s="549" t="s">
        <v>368</v>
      </c>
      <c r="B25" s="268"/>
      <c r="C25" s="269"/>
      <c r="D25" s="269"/>
      <c r="E25" s="270"/>
      <c r="F25" s="269"/>
      <c r="G25" s="271"/>
      <c r="H25" s="272"/>
      <c r="I25" s="272"/>
      <c r="J25" s="273"/>
      <c r="K25" s="272"/>
      <c r="L25" s="271"/>
      <c r="M25" s="272"/>
      <c r="N25" s="272"/>
      <c r="O25" s="273"/>
      <c r="P25" s="272"/>
      <c r="Q25" s="271"/>
      <c r="R25" s="272"/>
      <c r="S25" s="272"/>
      <c r="T25" s="273"/>
      <c r="U25" s="272"/>
      <c r="V25" s="271"/>
      <c r="W25" s="272"/>
      <c r="X25" s="272"/>
      <c r="Y25" s="273"/>
      <c r="Z25" s="274"/>
    </row>
    <row r="26" spans="1:26" x14ac:dyDescent="0.25">
      <c r="A26" s="550"/>
      <c r="B26" s="275"/>
      <c r="C26" s="276"/>
      <c r="D26" s="276"/>
      <c r="E26" s="277"/>
      <c r="F26" s="276"/>
      <c r="G26" s="278"/>
      <c r="H26" s="279"/>
      <c r="I26" s="279"/>
      <c r="J26" s="280"/>
      <c r="K26" s="279"/>
      <c r="L26" s="278"/>
      <c r="M26" s="279"/>
      <c r="N26" s="279"/>
      <c r="O26" s="280"/>
      <c r="P26" s="279"/>
      <c r="Q26" s="278"/>
      <c r="R26" s="279"/>
      <c r="S26" s="279"/>
      <c r="T26" s="280"/>
      <c r="U26" s="279"/>
      <c r="V26" s="278"/>
      <c r="W26" s="279"/>
      <c r="X26" s="279"/>
      <c r="Y26" s="280"/>
      <c r="Z26" s="281"/>
    </row>
    <row r="27" spans="1:26" x14ac:dyDescent="0.25">
      <c r="A27" s="550"/>
      <c r="B27" s="282"/>
      <c r="C27" s="283"/>
      <c r="D27" s="283"/>
      <c r="E27" s="284"/>
      <c r="F27" s="283"/>
      <c r="G27" s="285"/>
      <c r="H27" s="286"/>
      <c r="I27" s="286"/>
      <c r="J27" s="287"/>
      <c r="K27" s="286"/>
      <c r="L27" s="285"/>
      <c r="M27" s="286"/>
      <c r="N27" s="286"/>
      <c r="O27" s="287"/>
      <c r="P27" s="286"/>
      <c r="Q27" s="285"/>
      <c r="R27" s="286"/>
      <c r="S27" s="286"/>
      <c r="T27" s="287"/>
      <c r="U27" s="286"/>
      <c r="V27" s="285"/>
      <c r="W27" s="286"/>
      <c r="X27" s="286"/>
      <c r="Y27" s="287"/>
      <c r="Z27" s="288"/>
    </row>
    <row r="28" spans="1:26" x14ac:dyDescent="0.25">
      <c r="A28" s="550"/>
      <c r="B28" s="289"/>
      <c r="C28" s="290"/>
      <c r="D28" s="290"/>
      <c r="E28" s="291"/>
      <c r="F28" s="290"/>
      <c r="G28" s="292"/>
      <c r="H28" s="293"/>
      <c r="I28" s="293"/>
      <c r="J28" s="294"/>
      <c r="K28" s="293"/>
      <c r="L28" s="292"/>
      <c r="M28" s="293"/>
      <c r="N28" s="293"/>
      <c r="O28" s="294"/>
      <c r="P28" s="293"/>
      <c r="Q28" s="292"/>
      <c r="R28" s="293"/>
      <c r="S28" s="293"/>
      <c r="T28" s="294"/>
      <c r="U28" s="293"/>
      <c r="V28" s="292"/>
      <c r="W28" s="293"/>
      <c r="X28" s="293"/>
      <c r="Y28" s="294"/>
      <c r="Z28" s="295"/>
    </row>
    <row r="29" spans="1:26" x14ac:dyDescent="0.25">
      <c r="A29" s="550"/>
      <c r="B29" s="275"/>
      <c r="C29" s="276"/>
      <c r="D29" s="276"/>
      <c r="E29" s="277"/>
      <c r="F29" s="276"/>
      <c r="G29" s="278"/>
      <c r="H29" s="279"/>
      <c r="I29" s="279"/>
      <c r="J29" s="280"/>
      <c r="K29" s="279"/>
      <c r="L29" s="278"/>
      <c r="M29" s="279"/>
      <c r="N29" s="279"/>
      <c r="O29" s="280"/>
      <c r="P29" s="279"/>
      <c r="Q29" s="278"/>
      <c r="R29" s="279"/>
      <c r="S29" s="279"/>
      <c r="T29" s="280"/>
      <c r="U29" s="279"/>
      <c r="V29" s="278"/>
      <c r="W29" s="279"/>
      <c r="X29" s="279"/>
      <c r="Y29" s="280"/>
      <c r="Z29" s="281"/>
    </row>
    <row r="30" spans="1:26" x14ac:dyDescent="0.25">
      <c r="A30" s="550"/>
      <c r="B30" s="282"/>
      <c r="C30" s="283"/>
      <c r="D30" s="283"/>
      <c r="E30" s="284"/>
      <c r="F30" s="283"/>
      <c r="G30" s="285"/>
      <c r="H30" s="286"/>
      <c r="I30" s="286"/>
      <c r="J30" s="287"/>
      <c r="K30" s="286"/>
      <c r="L30" s="285"/>
      <c r="M30" s="286"/>
      <c r="N30" s="286"/>
      <c r="O30" s="287"/>
      <c r="P30" s="286"/>
      <c r="Q30" s="285"/>
      <c r="R30" s="286"/>
      <c r="S30" s="286"/>
      <c r="T30" s="287"/>
      <c r="U30" s="286"/>
      <c r="V30" s="285"/>
      <c r="W30" s="286"/>
      <c r="X30" s="286"/>
      <c r="Y30" s="287"/>
      <c r="Z30" s="288"/>
    </row>
    <row r="31" spans="1:26" x14ac:dyDescent="0.25">
      <c r="A31" s="550"/>
      <c r="B31" s="289"/>
      <c r="C31" s="290"/>
      <c r="D31" s="290"/>
      <c r="E31" s="291"/>
      <c r="F31" s="290"/>
      <c r="G31" s="292"/>
      <c r="H31" s="293"/>
      <c r="I31" s="293"/>
      <c r="J31" s="294"/>
      <c r="K31" s="293"/>
      <c r="L31" s="292"/>
      <c r="M31" s="293"/>
      <c r="N31" s="293"/>
      <c r="O31" s="294"/>
      <c r="P31" s="293"/>
      <c r="Q31" s="292"/>
      <c r="R31" s="293"/>
      <c r="S31" s="293"/>
      <c r="T31" s="294"/>
      <c r="U31" s="293"/>
      <c r="V31" s="292"/>
      <c r="W31" s="293"/>
      <c r="X31" s="293"/>
      <c r="Y31" s="294"/>
      <c r="Z31" s="295"/>
    </row>
    <row r="32" spans="1:26" x14ac:dyDescent="0.25">
      <c r="A32" s="550"/>
      <c r="B32" s="275"/>
      <c r="C32" s="276"/>
      <c r="D32" s="276"/>
      <c r="E32" s="277"/>
      <c r="F32" s="276"/>
      <c r="G32" s="278"/>
      <c r="H32" s="279"/>
      <c r="I32" s="279"/>
      <c r="J32" s="280"/>
      <c r="K32" s="279"/>
      <c r="L32" s="278"/>
      <c r="M32" s="279"/>
      <c r="N32" s="279"/>
      <c r="O32" s="280"/>
      <c r="P32" s="279"/>
      <c r="Q32" s="278"/>
      <c r="R32" s="279"/>
      <c r="S32" s="279"/>
      <c r="T32" s="280"/>
      <c r="U32" s="279"/>
      <c r="V32" s="278"/>
      <c r="W32" s="279"/>
      <c r="X32" s="279"/>
      <c r="Y32" s="280"/>
      <c r="Z32" s="281"/>
    </row>
    <row r="33" spans="1:26" x14ac:dyDescent="0.25">
      <c r="A33" s="550"/>
      <c r="B33" s="282"/>
      <c r="C33" s="283"/>
      <c r="D33" s="283"/>
      <c r="E33" s="284"/>
      <c r="F33" s="283"/>
      <c r="G33" s="285"/>
      <c r="H33" s="286"/>
      <c r="I33" s="286"/>
      <c r="J33" s="287"/>
      <c r="K33" s="286"/>
      <c r="L33" s="285"/>
      <c r="M33" s="286"/>
      <c r="N33" s="286"/>
      <c r="O33" s="287"/>
      <c r="P33" s="286"/>
      <c r="Q33" s="285"/>
      <c r="R33" s="286"/>
      <c r="S33" s="286"/>
      <c r="T33" s="287"/>
      <c r="U33" s="286"/>
      <c r="V33" s="285"/>
      <c r="W33" s="286"/>
      <c r="X33" s="286"/>
      <c r="Y33" s="287"/>
      <c r="Z33" s="288"/>
    </row>
    <row r="34" spans="1:26" x14ac:dyDescent="0.25">
      <c r="A34" s="550"/>
      <c r="B34" s="289"/>
      <c r="C34" s="290"/>
      <c r="D34" s="290"/>
      <c r="E34" s="291"/>
      <c r="F34" s="290"/>
      <c r="G34" s="292"/>
      <c r="H34" s="293"/>
      <c r="I34" s="293"/>
      <c r="J34" s="294"/>
      <c r="K34" s="293"/>
      <c r="L34" s="292"/>
      <c r="M34" s="293"/>
      <c r="N34" s="293"/>
      <c r="O34" s="294"/>
      <c r="P34" s="293"/>
      <c r="Q34" s="292"/>
      <c r="R34" s="293"/>
      <c r="S34" s="293"/>
      <c r="T34" s="294"/>
      <c r="U34" s="293"/>
      <c r="V34" s="292"/>
      <c r="W34" s="293"/>
      <c r="X34" s="293"/>
      <c r="Y34" s="294"/>
      <c r="Z34" s="295"/>
    </row>
    <row r="35" spans="1:26" x14ac:dyDescent="0.25">
      <c r="A35" s="550"/>
      <c r="B35" s="275"/>
      <c r="C35" s="276"/>
      <c r="D35" s="276"/>
      <c r="E35" s="277"/>
      <c r="F35" s="276"/>
      <c r="G35" s="278"/>
      <c r="H35" s="279"/>
      <c r="I35" s="279"/>
      <c r="J35" s="280"/>
      <c r="K35" s="279"/>
      <c r="L35" s="278"/>
      <c r="M35" s="279"/>
      <c r="N35" s="279"/>
      <c r="O35" s="280"/>
      <c r="P35" s="279"/>
      <c r="Q35" s="278"/>
      <c r="R35" s="279"/>
      <c r="S35" s="279"/>
      <c r="T35" s="280"/>
      <c r="U35" s="279"/>
      <c r="V35" s="278"/>
      <c r="W35" s="279"/>
      <c r="X35" s="279"/>
      <c r="Y35" s="280"/>
      <c r="Z35" s="281"/>
    </row>
    <row r="36" spans="1:26" ht="17.25" thickBot="1" x14ac:dyDescent="0.3">
      <c r="A36" s="551"/>
      <c r="B36" s="296"/>
      <c r="C36" s="297"/>
      <c r="D36" s="297"/>
      <c r="E36" s="298"/>
      <c r="F36" s="297"/>
      <c r="G36" s="299"/>
      <c r="H36" s="300"/>
      <c r="I36" s="300"/>
      <c r="J36" s="301"/>
      <c r="K36" s="300"/>
      <c r="L36" s="299"/>
      <c r="M36" s="300"/>
      <c r="N36" s="300"/>
      <c r="O36" s="301"/>
      <c r="P36" s="300"/>
      <c r="Q36" s="299"/>
      <c r="R36" s="300"/>
      <c r="S36" s="300"/>
      <c r="T36" s="301"/>
      <c r="U36" s="300"/>
      <c r="V36" s="299"/>
      <c r="W36" s="300"/>
      <c r="X36" s="300"/>
      <c r="Y36" s="301"/>
      <c r="Z36" s="302"/>
    </row>
    <row r="37" spans="1:26" x14ac:dyDescent="0.25">
      <c r="A37" s="552" t="s">
        <v>369</v>
      </c>
      <c r="B37" s="548" t="s">
        <v>370</v>
      </c>
      <c r="C37" s="548"/>
      <c r="D37" s="303"/>
      <c r="E37" s="542" t="s">
        <v>371</v>
      </c>
      <c r="F37" s="304"/>
      <c r="G37" s="547" t="s">
        <v>370</v>
      </c>
      <c r="H37" s="548"/>
      <c r="I37" s="303"/>
      <c r="J37" s="542" t="s">
        <v>371</v>
      </c>
      <c r="K37" s="304"/>
      <c r="L37" s="547" t="s">
        <v>370</v>
      </c>
      <c r="M37" s="548"/>
      <c r="N37" s="303"/>
      <c r="O37" s="542" t="s">
        <v>371</v>
      </c>
      <c r="P37" s="304"/>
      <c r="Q37" s="557" t="s">
        <v>370</v>
      </c>
      <c r="R37" s="557"/>
      <c r="S37" s="305"/>
      <c r="T37" s="558" t="s">
        <v>371</v>
      </c>
      <c r="U37" s="304"/>
      <c r="V37" s="547" t="s">
        <v>370</v>
      </c>
      <c r="W37" s="548"/>
      <c r="X37" s="303"/>
      <c r="Y37" s="542" t="s">
        <v>371</v>
      </c>
      <c r="Z37" s="304"/>
    </row>
    <row r="38" spans="1:26" ht="17.25" thickBot="1" x14ac:dyDescent="0.3">
      <c r="A38" s="553"/>
      <c r="B38" s="544" t="s">
        <v>372</v>
      </c>
      <c r="C38" s="545"/>
      <c r="D38" s="306"/>
      <c r="E38" s="543"/>
      <c r="F38" s="307"/>
      <c r="G38" s="546" t="s">
        <v>372</v>
      </c>
      <c r="H38" s="545"/>
      <c r="I38" s="306"/>
      <c r="J38" s="543"/>
      <c r="K38" s="307"/>
      <c r="L38" s="546" t="s">
        <v>372</v>
      </c>
      <c r="M38" s="545"/>
      <c r="N38" s="306"/>
      <c r="O38" s="543"/>
      <c r="P38" s="307"/>
      <c r="Q38" s="554" t="s">
        <v>372</v>
      </c>
      <c r="R38" s="554"/>
      <c r="S38" s="308"/>
      <c r="T38" s="559"/>
      <c r="U38" s="307"/>
      <c r="V38" s="555" t="s">
        <v>372</v>
      </c>
      <c r="W38" s="556"/>
      <c r="X38" s="309"/>
      <c r="Y38" s="542"/>
      <c r="Z38" s="307"/>
    </row>
    <row r="39" spans="1:26" ht="23.25" x14ac:dyDescent="0.25">
      <c r="A39" s="310" t="s">
        <v>373</v>
      </c>
      <c r="B39" s="310"/>
      <c r="C39" s="310"/>
      <c r="D39" s="311" t="s">
        <v>374</v>
      </c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2"/>
      <c r="V39" s="313"/>
      <c r="W39" s="313"/>
      <c r="X39" s="314"/>
      <c r="Y39" s="313"/>
      <c r="Z39" s="315"/>
    </row>
    <row r="40" spans="1:26" ht="23.25" x14ac:dyDescent="0.25">
      <c r="A40" s="311" t="s">
        <v>375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6"/>
      <c r="V40" s="317"/>
      <c r="W40" s="317"/>
      <c r="X40" s="318"/>
      <c r="Y40" s="317"/>
      <c r="Z40" s="319"/>
    </row>
    <row r="41" spans="1:26" x14ac:dyDescent="0.25">
      <c r="A41" s="311" t="s">
        <v>376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20"/>
      <c r="V41" s="317"/>
      <c r="W41" s="317"/>
      <c r="X41" s="318"/>
      <c r="Y41" s="317"/>
      <c r="Z41" s="319"/>
    </row>
    <row r="42" spans="1:26" ht="17.25" thickBot="1" x14ac:dyDescent="0.3">
      <c r="A42" s="311" t="s">
        <v>377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21"/>
      <c r="V42" s="322"/>
      <c r="W42" s="322"/>
      <c r="X42" s="323"/>
      <c r="Y42" s="322"/>
      <c r="Z42" s="324"/>
    </row>
    <row r="43" spans="1:26" x14ac:dyDescent="0.25">
      <c r="A43" s="311" t="s">
        <v>378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25"/>
    </row>
    <row r="44" spans="1:26" x14ac:dyDescent="0.25">
      <c r="A44" s="311" t="s">
        <v>379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25"/>
    </row>
  </sheetData>
  <mergeCells count="51">
    <mergeCell ref="V37:W37"/>
    <mergeCell ref="Y37:Y38"/>
    <mergeCell ref="L38:M38"/>
    <mergeCell ref="Q38:R38"/>
    <mergeCell ref="V38:W38"/>
    <mergeCell ref="Q37:R37"/>
    <mergeCell ref="T37:T38"/>
    <mergeCell ref="A25:A36"/>
    <mergeCell ref="A37:A38"/>
    <mergeCell ref="B37:C37"/>
    <mergeCell ref="E37:E38"/>
    <mergeCell ref="G37:H37"/>
    <mergeCell ref="J37:J38"/>
    <mergeCell ref="B38:C38"/>
    <mergeCell ref="G38:H38"/>
    <mergeCell ref="L37:M37"/>
    <mergeCell ref="O37:O38"/>
    <mergeCell ref="V22:V24"/>
    <mergeCell ref="A16:A21"/>
    <mergeCell ref="B16:B21"/>
    <mergeCell ref="G16:G21"/>
    <mergeCell ref="L16:L21"/>
    <mergeCell ref="Q16:Q21"/>
    <mergeCell ref="V16:V21"/>
    <mergeCell ref="A22:A24"/>
    <mergeCell ref="B22:B24"/>
    <mergeCell ref="G22:G24"/>
    <mergeCell ref="L22:L24"/>
    <mergeCell ref="Q22:Q24"/>
    <mergeCell ref="A9:A15"/>
    <mergeCell ref="B9:B15"/>
    <mergeCell ref="G9:G15"/>
    <mergeCell ref="L9:L15"/>
    <mergeCell ref="Q9:Q15"/>
    <mergeCell ref="V9:V15"/>
    <mergeCell ref="Q3:R3"/>
    <mergeCell ref="S3:U3"/>
    <mergeCell ref="V3:W3"/>
    <mergeCell ref="X3:Z3"/>
    <mergeCell ref="V5:V8"/>
    <mergeCell ref="A5:A8"/>
    <mergeCell ref="B5:B8"/>
    <mergeCell ref="G5:G8"/>
    <mergeCell ref="L5:L8"/>
    <mergeCell ref="Q5:Q8"/>
    <mergeCell ref="N3:P3"/>
    <mergeCell ref="B3:C3"/>
    <mergeCell ref="D3:F3"/>
    <mergeCell ref="G3:H3"/>
    <mergeCell ref="I3:K3"/>
    <mergeCell ref="L3:M3"/>
  </mergeCells>
  <phoneticPr fontId="22" type="noConversion"/>
  <printOptions horizontalCentered="1" verticalCentered="1"/>
  <pageMargins left="0" right="0" top="0" bottom="0" header="0" footer="0"/>
  <pageSetup paperSize="9" scale="56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Zeros="0" topLeftCell="A19" zoomScale="70" zoomScaleNormal="70" workbookViewId="0">
      <selection sqref="A1:Z44"/>
    </sheetView>
  </sheetViews>
  <sheetFormatPr defaultColWidth="8.875" defaultRowHeight="16.5" x14ac:dyDescent="0.25"/>
  <cols>
    <col min="1" max="1" width="8.875" style="9"/>
    <col min="2" max="2" width="8.875" style="10"/>
    <col min="3" max="3" width="12.875" style="11" customWidth="1"/>
    <col min="4" max="5" width="8.875" style="7"/>
    <col min="6" max="6" width="13.375" style="10" customWidth="1"/>
    <col min="7" max="7" width="8.875" style="8"/>
    <col min="8" max="9" width="8.875" style="9"/>
    <col min="10" max="10" width="8.875" style="8"/>
    <col min="11" max="11" width="12.75" style="8" customWidth="1"/>
    <col min="12" max="12" width="8.875" style="8"/>
    <col min="13" max="14" width="8.875" style="9"/>
    <col min="15" max="15" width="8.875" style="8"/>
    <col min="16" max="16" width="13.5" style="8" bestFit="1" customWidth="1"/>
    <col min="17" max="17" width="8.875" style="8"/>
    <col min="18" max="19" width="8.875" style="9"/>
    <col min="20" max="20" width="8.875" style="8"/>
    <col min="21" max="21" width="13.5" style="8" bestFit="1" customWidth="1"/>
    <col min="22" max="22" width="8.875" style="12"/>
    <col min="23" max="24" width="8.875" style="9"/>
    <col min="25" max="25" width="8.875" style="8"/>
    <col min="26" max="26" width="13.5" style="8" bestFit="1" customWidth="1"/>
    <col min="32" max="16384" width="8.875" style="7"/>
  </cols>
  <sheetData>
    <row r="1" spans="1:26" ht="27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 t="s">
        <v>367</v>
      </c>
      <c r="L1" s="1"/>
      <c r="M1" s="1"/>
      <c r="N1" s="1"/>
      <c r="O1" s="1" t="s">
        <v>408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thickBot="1" x14ac:dyDescent="0.3">
      <c r="A2" s="2"/>
      <c r="B2" s="3" t="s">
        <v>2</v>
      </c>
      <c r="C2" s="4">
        <v>1100</v>
      </c>
      <c r="D2" s="5" t="s">
        <v>3</v>
      </c>
      <c r="E2" s="5"/>
      <c r="F2" s="6" t="s">
        <v>4</v>
      </c>
      <c r="G2" s="2"/>
      <c r="H2" s="2"/>
      <c r="I2" s="2"/>
      <c r="J2" s="5"/>
      <c r="K2" s="5"/>
      <c r="L2" s="2"/>
      <c r="M2" s="2"/>
      <c r="N2" s="2"/>
      <c r="O2" s="5"/>
      <c r="P2" s="5"/>
      <c r="Q2" s="2"/>
      <c r="R2" s="2"/>
      <c r="S2" s="2"/>
      <c r="T2" s="6" t="s">
        <v>5</v>
      </c>
      <c r="U2" s="2"/>
      <c r="V2" s="2"/>
      <c r="W2" s="2"/>
      <c r="X2" s="2"/>
      <c r="Y2" s="13" t="s">
        <v>6</v>
      </c>
      <c r="Z2" s="2"/>
    </row>
    <row r="3" spans="1:26" ht="19.5" x14ac:dyDescent="0.25">
      <c r="A3" s="326" t="s">
        <v>81</v>
      </c>
      <c r="B3" s="453">
        <v>44117</v>
      </c>
      <c r="C3" s="522"/>
      <c r="D3" s="455">
        <v>44117</v>
      </c>
      <c r="E3" s="455"/>
      <c r="F3" s="456"/>
      <c r="G3" s="561">
        <v>44118</v>
      </c>
      <c r="H3" s="562"/>
      <c r="I3" s="523">
        <v>44118</v>
      </c>
      <c r="J3" s="560"/>
      <c r="K3" s="563"/>
      <c r="L3" s="524">
        <v>44119</v>
      </c>
      <c r="M3" s="525"/>
      <c r="N3" s="523">
        <v>44119</v>
      </c>
      <c r="O3" s="560"/>
      <c r="P3" s="560"/>
      <c r="Q3" s="521">
        <v>44120</v>
      </c>
      <c r="R3" s="522"/>
      <c r="S3" s="518">
        <v>44120</v>
      </c>
      <c r="T3" s="518"/>
      <c r="U3" s="519"/>
      <c r="V3" s="524">
        <v>44123</v>
      </c>
      <c r="W3" s="525"/>
      <c r="X3" s="448">
        <v>44123</v>
      </c>
      <c r="Y3" s="449"/>
      <c r="Z3" s="450"/>
    </row>
    <row r="4" spans="1:26" ht="33" x14ac:dyDescent="0.25">
      <c r="A4" s="339" t="s">
        <v>82</v>
      </c>
      <c r="B4" s="31" t="s">
        <v>83</v>
      </c>
      <c r="C4" s="124" t="s">
        <v>84</v>
      </c>
      <c r="D4" s="27" t="s">
        <v>85</v>
      </c>
      <c r="E4" s="267" t="s">
        <v>86</v>
      </c>
      <c r="F4" s="125" t="s">
        <v>87</v>
      </c>
      <c r="G4" s="31" t="s">
        <v>83</v>
      </c>
      <c r="H4" s="124" t="s">
        <v>84</v>
      </c>
      <c r="I4" s="27" t="s">
        <v>85</v>
      </c>
      <c r="J4" s="27" t="s">
        <v>86</v>
      </c>
      <c r="K4" s="125" t="s">
        <v>87</v>
      </c>
      <c r="L4" s="31" t="s">
        <v>83</v>
      </c>
      <c r="M4" s="124" t="s">
        <v>84</v>
      </c>
      <c r="N4" s="27" t="s">
        <v>85</v>
      </c>
      <c r="O4" s="27" t="s">
        <v>86</v>
      </c>
      <c r="P4" s="266" t="s">
        <v>87</v>
      </c>
      <c r="Q4" s="31" t="s">
        <v>83</v>
      </c>
      <c r="R4" s="124" t="s">
        <v>84</v>
      </c>
      <c r="S4" s="27" t="s">
        <v>85</v>
      </c>
      <c r="T4" s="27" t="s">
        <v>86</v>
      </c>
      <c r="U4" s="125" t="s">
        <v>87</v>
      </c>
      <c r="V4" s="31" t="s">
        <v>83</v>
      </c>
      <c r="W4" s="124" t="s">
        <v>84</v>
      </c>
      <c r="X4" s="27" t="s">
        <v>85</v>
      </c>
      <c r="Y4" s="27" t="s">
        <v>86</v>
      </c>
      <c r="Z4" s="125" t="s">
        <v>87</v>
      </c>
    </row>
    <row r="5" spans="1:26" ht="27" customHeight="1" x14ac:dyDescent="0.25">
      <c r="A5" s="512" t="s">
        <v>7</v>
      </c>
      <c r="B5" s="503" t="s">
        <v>167</v>
      </c>
      <c r="C5" s="32" t="s">
        <v>168</v>
      </c>
      <c r="D5" s="32">
        <v>2</v>
      </c>
      <c r="E5" s="343">
        <v>2.16</v>
      </c>
      <c r="F5" s="32">
        <v>0</v>
      </c>
      <c r="G5" s="503" t="s">
        <v>11</v>
      </c>
      <c r="H5" s="32" t="s">
        <v>169</v>
      </c>
      <c r="I5" s="32">
        <v>240</v>
      </c>
      <c r="J5" s="348">
        <v>259.2</v>
      </c>
      <c r="K5" s="32">
        <v>0</v>
      </c>
      <c r="L5" s="503" t="s">
        <v>8</v>
      </c>
      <c r="M5" s="32" t="s">
        <v>9</v>
      </c>
      <c r="N5" s="32">
        <v>20</v>
      </c>
      <c r="O5" s="348">
        <v>21.6</v>
      </c>
      <c r="P5" s="178">
        <v>0</v>
      </c>
      <c r="Q5" s="565" t="s">
        <v>10</v>
      </c>
      <c r="R5" s="340">
        <v>0</v>
      </c>
      <c r="S5" s="340">
        <v>0</v>
      </c>
      <c r="T5" s="341">
        <v>0</v>
      </c>
      <c r="U5" s="342">
        <v>0</v>
      </c>
      <c r="V5" s="503" t="s">
        <v>13</v>
      </c>
      <c r="W5" s="32" t="s">
        <v>14</v>
      </c>
      <c r="X5" s="32">
        <v>20</v>
      </c>
      <c r="Y5" s="348">
        <v>21.6</v>
      </c>
      <c r="Z5" s="47">
        <v>0</v>
      </c>
    </row>
    <row r="6" spans="1:26" ht="27" customHeight="1" x14ac:dyDescent="0.25">
      <c r="A6" s="513"/>
      <c r="B6" s="503"/>
      <c r="C6" s="32" t="s">
        <v>17</v>
      </c>
      <c r="D6" s="32">
        <v>110</v>
      </c>
      <c r="E6" s="348">
        <v>118.8</v>
      </c>
      <c r="F6" s="32">
        <v>0</v>
      </c>
      <c r="G6" s="503"/>
      <c r="H6" s="32" t="s">
        <v>30</v>
      </c>
      <c r="I6" s="32">
        <v>40</v>
      </c>
      <c r="J6" s="348">
        <v>43.2</v>
      </c>
      <c r="K6" s="32" t="s">
        <v>31</v>
      </c>
      <c r="L6" s="503"/>
      <c r="M6" s="32" t="s">
        <v>17</v>
      </c>
      <c r="N6" s="32">
        <v>80</v>
      </c>
      <c r="O6" s="348">
        <v>86.4</v>
      </c>
      <c r="P6" s="178">
        <v>0</v>
      </c>
      <c r="Q6" s="565"/>
      <c r="R6" s="340" t="s">
        <v>17</v>
      </c>
      <c r="S6" s="352">
        <v>110</v>
      </c>
      <c r="T6" s="352">
        <v>118.8</v>
      </c>
      <c r="U6" s="342">
        <v>0</v>
      </c>
      <c r="V6" s="503"/>
      <c r="W6" s="32" t="s">
        <v>17</v>
      </c>
      <c r="X6" s="32">
        <v>90</v>
      </c>
      <c r="Y6" s="348">
        <v>97.2</v>
      </c>
      <c r="Z6" s="47">
        <v>0</v>
      </c>
    </row>
    <row r="7" spans="1:26" ht="27" customHeight="1" x14ac:dyDescent="0.25">
      <c r="A7" s="513"/>
      <c r="B7" s="503"/>
      <c r="C7" s="32">
        <v>0</v>
      </c>
      <c r="D7" s="32">
        <v>0</v>
      </c>
      <c r="E7" s="348">
        <v>0</v>
      </c>
      <c r="F7" s="32">
        <v>0</v>
      </c>
      <c r="G7" s="503"/>
      <c r="H7" s="32" t="s">
        <v>170</v>
      </c>
      <c r="I7" s="32">
        <v>1</v>
      </c>
      <c r="J7" s="348">
        <v>1.08</v>
      </c>
      <c r="K7" s="32">
        <v>0</v>
      </c>
      <c r="L7" s="503"/>
      <c r="M7" s="32">
        <v>0</v>
      </c>
      <c r="N7" s="32">
        <v>0</v>
      </c>
      <c r="O7" s="348">
        <v>0</v>
      </c>
      <c r="P7" s="178">
        <v>0</v>
      </c>
      <c r="Q7" s="565"/>
      <c r="R7" s="340">
        <v>0</v>
      </c>
      <c r="S7" s="352">
        <v>0</v>
      </c>
      <c r="T7" s="352">
        <v>0</v>
      </c>
      <c r="U7" s="342">
        <v>0</v>
      </c>
      <c r="V7" s="503"/>
      <c r="W7" s="32">
        <v>0</v>
      </c>
      <c r="X7" s="32">
        <v>0</v>
      </c>
      <c r="Y7" s="348">
        <v>0</v>
      </c>
      <c r="Z7" s="47">
        <v>0</v>
      </c>
    </row>
    <row r="8" spans="1:26" ht="27" customHeight="1" x14ac:dyDescent="0.25">
      <c r="A8" s="564"/>
      <c r="B8" s="503"/>
      <c r="C8" s="32">
        <v>0</v>
      </c>
      <c r="D8" s="32">
        <v>0</v>
      </c>
      <c r="E8" s="348">
        <v>0</v>
      </c>
      <c r="F8" s="32">
        <v>0</v>
      </c>
      <c r="G8" s="503"/>
      <c r="H8" s="32" t="s">
        <v>53</v>
      </c>
      <c r="I8" s="32">
        <v>1</v>
      </c>
      <c r="J8" s="348">
        <v>1.08</v>
      </c>
      <c r="K8" s="32">
        <v>0</v>
      </c>
      <c r="L8" s="503"/>
      <c r="M8" s="32">
        <v>0</v>
      </c>
      <c r="N8" s="32">
        <v>0</v>
      </c>
      <c r="O8" s="348">
        <v>0</v>
      </c>
      <c r="P8" s="178">
        <v>0</v>
      </c>
      <c r="Q8" s="565"/>
      <c r="R8" s="340">
        <v>0</v>
      </c>
      <c r="S8" s="352">
        <v>0</v>
      </c>
      <c r="T8" s="352">
        <v>0</v>
      </c>
      <c r="U8" s="342">
        <v>0</v>
      </c>
      <c r="V8" s="503"/>
      <c r="W8" s="32" t="s">
        <v>173</v>
      </c>
      <c r="X8" s="32">
        <v>27.5</v>
      </c>
      <c r="Y8" s="348">
        <v>29.7</v>
      </c>
      <c r="Z8" s="47">
        <v>0</v>
      </c>
    </row>
    <row r="9" spans="1:26" ht="27" customHeight="1" x14ac:dyDescent="0.25">
      <c r="A9" s="512" t="s">
        <v>22</v>
      </c>
      <c r="B9" s="488" t="s">
        <v>174</v>
      </c>
      <c r="C9" s="32" t="s">
        <v>175</v>
      </c>
      <c r="D9" s="32">
        <v>5</v>
      </c>
      <c r="E9" s="348">
        <v>5.4</v>
      </c>
      <c r="F9" s="32">
        <v>0</v>
      </c>
      <c r="G9" s="488" t="s">
        <v>176</v>
      </c>
      <c r="H9" s="32" t="s">
        <v>41</v>
      </c>
      <c r="I9" s="32">
        <v>20</v>
      </c>
      <c r="J9" s="348">
        <v>21.6</v>
      </c>
      <c r="K9" s="32" t="s">
        <v>20</v>
      </c>
      <c r="L9" s="488" t="s">
        <v>177</v>
      </c>
      <c r="M9" s="32" t="s">
        <v>41</v>
      </c>
      <c r="N9" s="32">
        <v>10</v>
      </c>
      <c r="O9" s="348">
        <v>10.8</v>
      </c>
      <c r="P9" s="178" t="s">
        <v>20</v>
      </c>
      <c r="Q9" s="488" t="s">
        <v>171</v>
      </c>
      <c r="R9" s="340" t="s">
        <v>27</v>
      </c>
      <c r="S9" s="352">
        <v>70.833333333333329</v>
      </c>
      <c r="T9" s="352">
        <v>76.5</v>
      </c>
      <c r="U9" s="344" t="s">
        <v>28</v>
      </c>
      <c r="V9" s="488" t="s">
        <v>172</v>
      </c>
      <c r="W9" s="32" t="s">
        <v>35</v>
      </c>
      <c r="X9" s="32">
        <v>3</v>
      </c>
      <c r="Y9" s="348">
        <v>3.24</v>
      </c>
      <c r="Z9" s="47">
        <v>0</v>
      </c>
    </row>
    <row r="10" spans="1:26" ht="27" customHeight="1" x14ac:dyDescent="0.25">
      <c r="A10" s="513"/>
      <c r="B10" s="488"/>
      <c r="C10" s="32" t="s">
        <v>27</v>
      </c>
      <c r="D10" s="32">
        <v>80</v>
      </c>
      <c r="E10" s="348">
        <v>86.4</v>
      </c>
      <c r="F10" s="32" t="s">
        <v>28</v>
      </c>
      <c r="G10" s="488"/>
      <c r="H10" s="32" t="s">
        <v>35</v>
      </c>
      <c r="I10" s="32">
        <v>6</v>
      </c>
      <c r="J10" s="348">
        <v>6.48</v>
      </c>
      <c r="K10" s="32">
        <v>0</v>
      </c>
      <c r="L10" s="488"/>
      <c r="M10" s="32" t="s">
        <v>18</v>
      </c>
      <c r="N10" s="32">
        <v>20</v>
      </c>
      <c r="O10" s="348">
        <v>21.6</v>
      </c>
      <c r="P10" s="178">
        <v>0</v>
      </c>
      <c r="Q10" s="488"/>
      <c r="R10" s="340" t="s">
        <v>79</v>
      </c>
      <c r="S10" s="352">
        <v>45.833333333333336</v>
      </c>
      <c r="T10" s="352">
        <v>49.5</v>
      </c>
      <c r="U10" s="342">
        <v>0</v>
      </c>
      <c r="V10" s="488"/>
      <c r="W10" s="32" t="s">
        <v>178</v>
      </c>
      <c r="X10" s="32">
        <v>83</v>
      </c>
      <c r="Y10" s="348">
        <v>89.64</v>
      </c>
      <c r="Z10" s="47" t="s">
        <v>25</v>
      </c>
    </row>
    <row r="11" spans="1:26" ht="27" customHeight="1" x14ac:dyDescent="0.25">
      <c r="A11" s="513"/>
      <c r="B11" s="488"/>
      <c r="C11" s="32" t="s">
        <v>35</v>
      </c>
      <c r="D11" s="32">
        <v>3</v>
      </c>
      <c r="E11" s="348">
        <v>3.24</v>
      </c>
      <c r="F11" s="32">
        <v>0</v>
      </c>
      <c r="G11" s="488"/>
      <c r="H11" s="32" t="s">
        <v>179</v>
      </c>
      <c r="I11" s="32">
        <v>60</v>
      </c>
      <c r="J11" s="348">
        <v>64.8</v>
      </c>
      <c r="K11" s="32" t="s">
        <v>20</v>
      </c>
      <c r="L11" s="488"/>
      <c r="M11" s="32" t="s">
        <v>35</v>
      </c>
      <c r="N11" s="32">
        <v>3</v>
      </c>
      <c r="O11" s="348">
        <v>3.24</v>
      </c>
      <c r="P11" s="178">
        <v>0</v>
      </c>
      <c r="Q11" s="488"/>
      <c r="R11" s="340" t="s">
        <v>38</v>
      </c>
      <c r="S11" s="352">
        <v>2.0833333333333335</v>
      </c>
      <c r="T11" s="352">
        <v>2.25</v>
      </c>
      <c r="U11" s="342">
        <v>0</v>
      </c>
      <c r="V11" s="488"/>
      <c r="W11" s="32" t="s">
        <v>180</v>
      </c>
      <c r="X11" s="32">
        <v>0</v>
      </c>
      <c r="Y11" s="348">
        <v>0</v>
      </c>
      <c r="Z11" s="47">
        <v>0</v>
      </c>
    </row>
    <row r="12" spans="1:26" ht="27" customHeight="1" x14ac:dyDescent="0.25">
      <c r="A12" s="513"/>
      <c r="B12" s="488"/>
      <c r="C12" s="32" t="s">
        <v>181</v>
      </c>
      <c r="D12" s="32">
        <v>45</v>
      </c>
      <c r="E12" s="348">
        <v>48.6</v>
      </c>
      <c r="F12" s="32">
        <v>0</v>
      </c>
      <c r="G12" s="488"/>
      <c r="H12" s="32" t="s">
        <v>46</v>
      </c>
      <c r="I12" s="32">
        <v>20</v>
      </c>
      <c r="J12" s="348">
        <v>21.6</v>
      </c>
      <c r="K12" s="32">
        <v>0</v>
      </c>
      <c r="L12" s="488"/>
      <c r="M12" s="32" t="s">
        <v>182</v>
      </c>
      <c r="N12" s="32">
        <v>80</v>
      </c>
      <c r="O12" s="348">
        <v>86.4</v>
      </c>
      <c r="P12" s="178" t="s">
        <v>25</v>
      </c>
      <c r="Q12" s="488"/>
      <c r="R12" s="340" t="s">
        <v>35</v>
      </c>
      <c r="S12" s="352">
        <v>3.7499999999999996</v>
      </c>
      <c r="T12" s="352">
        <v>4.05</v>
      </c>
      <c r="U12" s="342">
        <v>0</v>
      </c>
      <c r="V12" s="488"/>
      <c r="W12" s="32">
        <v>0</v>
      </c>
      <c r="X12" s="32">
        <v>0</v>
      </c>
      <c r="Y12" s="348">
        <v>0</v>
      </c>
      <c r="Z12" s="47">
        <v>0</v>
      </c>
    </row>
    <row r="13" spans="1:26" ht="27" customHeight="1" x14ac:dyDescent="0.25">
      <c r="A13" s="513"/>
      <c r="B13" s="488"/>
      <c r="C13" s="32" t="s">
        <v>183</v>
      </c>
      <c r="D13" s="32">
        <v>30</v>
      </c>
      <c r="E13" s="348">
        <v>32.4</v>
      </c>
      <c r="F13" s="32" t="s">
        <v>184</v>
      </c>
      <c r="G13" s="488"/>
      <c r="H13" s="32" t="s">
        <v>21</v>
      </c>
      <c r="I13" s="32">
        <v>5</v>
      </c>
      <c r="J13" s="348">
        <v>5.4</v>
      </c>
      <c r="K13" s="32">
        <v>0</v>
      </c>
      <c r="L13" s="488"/>
      <c r="M13" s="32" t="s">
        <v>185</v>
      </c>
      <c r="N13" s="32">
        <v>10</v>
      </c>
      <c r="O13" s="348">
        <v>10.8</v>
      </c>
      <c r="P13" s="178">
        <v>0</v>
      </c>
      <c r="Q13" s="488"/>
      <c r="R13" s="340">
        <v>0</v>
      </c>
      <c r="S13" s="352">
        <v>0</v>
      </c>
      <c r="T13" s="352">
        <v>0</v>
      </c>
      <c r="U13" s="342">
        <v>0</v>
      </c>
      <c r="V13" s="488"/>
      <c r="W13" s="32">
        <v>0</v>
      </c>
      <c r="X13" s="33">
        <v>0</v>
      </c>
      <c r="Y13" s="33">
        <v>0</v>
      </c>
      <c r="Z13" s="47">
        <v>0</v>
      </c>
    </row>
    <row r="14" spans="1:26" ht="27" customHeight="1" x14ac:dyDescent="0.25">
      <c r="A14" s="513"/>
      <c r="B14" s="488"/>
      <c r="C14" s="32">
        <v>0</v>
      </c>
      <c r="D14" s="32">
        <v>0</v>
      </c>
      <c r="E14" s="348">
        <v>0</v>
      </c>
      <c r="F14" s="32">
        <v>0</v>
      </c>
      <c r="G14" s="488"/>
      <c r="H14" s="32" t="s">
        <v>179</v>
      </c>
      <c r="I14" s="32">
        <v>60</v>
      </c>
      <c r="J14" s="348">
        <v>64.8</v>
      </c>
      <c r="K14" s="32" t="s">
        <v>20</v>
      </c>
      <c r="L14" s="488"/>
      <c r="M14" s="32">
        <v>0</v>
      </c>
      <c r="N14" s="32">
        <v>0</v>
      </c>
      <c r="O14" s="348">
        <v>0</v>
      </c>
      <c r="P14" s="178">
        <v>0</v>
      </c>
      <c r="Q14" s="488"/>
      <c r="R14" s="340">
        <v>0</v>
      </c>
      <c r="S14" s="352">
        <v>0</v>
      </c>
      <c r="T14" s="352">
        <v>0</v>
      </c>
      <c r="U14" s="342">
        <v>0</v>
      </c>
      <c r="V14" s="488"/>
      <c r="W14" s="32">
        <v>0</v>
      </c>
      <c r="X14" s="33">
        <v>0</v>
      </c>
      <c r="Y14" s="33">
        <v>0</v>
      </c>
      <c r="Z14" s="47">
        <v>0</v>
      </c>
    </row>
    <row r="15" spans="1:26" ht="27" customHeight="1" x14ac:dyDescent="0.25">
      <c r="A15" s="564"/>
      <c r="B15" s="488"/>
      <c r="C15" s="32">
        <v>0</v>
      </c>
      <c r="D15" s="32">
        <v>0</v>
      </c>
      <c r="E15" s="348">
        <v>0</v>
      </c>
      <c r="F15" s="32">
        <v>0</v>
      </c>
      <c r="G15" s="488"/>
      <c r="H15" s="32" t="s">
        <v>46</v>
      </c>
      <c r="I15" s="32">
        <v>20</v>
      </c>
      <c r="J15" s="348">
        <v>21.6</v>
      </c>
      <c r="K15" s="32">
        <v>0</v>
      </c>
      <c r="L15" s="488"/>
      <c r="M15" s="32">
        <v>0</v>
      </c>
      <c r="N15" s="32">
        <v>0</v>
      </c>
      <c r="O15" s="348">
        <v>0</v>
      </c>
      <c r="P15" s="178">
        <v>0</v>
      </c>
      <c r="Q15" s="488"/>
      <c r="R15" s="340">
        <v>0</v>
      </c>
      <c r="S15" s="352">
        <v>0</v>
      </c>
      <c r="T15" s="352">
        <v>0</v>
      </c>
      <c r="U15" s="342">
        <v>0</v>
      </c>
      <c r="V15" s="488"/>
      <c r="W15" s="32">
        <v>0</v>
      </c>
      <c r="X15" s="33">
        <v>0</v>
      </c>
      <c r="Y15" s="33">
        <v>0</v>
      </c>
      <c r="Z15" s="47">
        <v>0</v>
      </c>
    </row>
    <row r="16" spans="1:26" ht="27" customHeight="1" x14ac:dyDescent="0.25">
      <c r="A16" s="512" t="s">
        <v>43</v>
      </c>
      <c r="B16" s="488" t="s">
        <v>186</v>
      </c>
      <c r="C16" s="32" t="s">
        <v>187</v>
      </c>
      <c r="D16" s="32">
        <v>20</v>
      </c>
      <c r="E16" s="348">
        <v>21.6</v>
      </c>
      <c r="F16" s="32">
        <v>0</v>
      </c>
      <c r="G16" s="488" t="s">
        <v>188</v>
      </c>
      <c r="H16" s="32" t="s">
        <v>189</v>
      </c>
      <c r="I16" s="32">
        <v>30</v>
      </c>
      <c r="J16" s="348">
        <v>32.4</v>
      </c>
      <c r="K16" s="32">
        <v>0</v>
      </c>
      <c r="L16" s="488" t="s">
        <v>190</v>
      </c>
      <c r="M16" s="32" t="s">
        <v>191</v>
      </c>
      <c r="N16" s="32">
        <v>25</v>
      </c>
      <c r="O16" s="348">
        <v>27</v>
      </c>
      <c r="P16" s="178" t="s">
        <v>25</v>
      </c>
      <c r="Q16" s="488" t="s">
        <v>192</v>
      </c>
      <c r="R16" s="340" t="s">
        <v>193</v>
      </c>
      <c r="S16" s="352">
        <v>5</v>
      </c>
      <c r="T16" s="352">
        <v>5.4</v>
      </c>
      <c r="U16" s="342" t="s">
        <v>20</v>
      </c>
      <c r="V16" s="488" t="s">
        <v>194</v>
      </c>
      <c r="W16" s="32" t="s">
        <v>41</v>
      </c>
      <c r="X16" s="33">
        <v>45</v>
      </c>
      <c r="Y16" s="33">
        <v>48.6</v>
      </c>
      <c r="Z16" s="47" t="s">
        <v>20</v>
      </c>
    </row>
    <row r="17" spans="1:26" ht="27" customHeight="1" x14ac:dyDescent="0.25">
      <c r="A17" s="513"/>
      <c r="B17" s="488"/>
      <c r="C17" s="32" t="s">
        <v>35</v>
      </c>
      <c r="D17" s="32">
        <v>5</v>
      </c>
      <c r="E17" s="348">
        <v>5.4</v>
      </c>
      <c r="F17" s="32">
        <v>0</v>
      </c>
      <c r="G17" s="488"/>
      <c r="H17" s="32">
        <v>0</v>
      </c>
      <c r="I17" s="32">
        <v>0</v>
      </c>
      <c r="J17" s="348">
        <v>0</v>
      </c>
      <c r="K17" s="32">
        <v>0</v>
      </c>
      <c r="L17" s="488"/>
      <c r="M17" s="32" t="s">
        <v>35</v>
      </c>
      <c r="N17" s="32">
        <v>3</v>
      </c>
      <c r="O17" s="348">
        <v>3.24</v>
      </c>
      <c r="P17" s="178">
        <v>0</v>
      </c>
      <c r="Q17" s="488"/>
      <c r="R17" s="340" t="s">
        <v>35</v>
      </c>
      <c r="S17" s="352">
        <v>4</v>
      </c>
      <c r="T17" s="352">
        <v>4.32</v>
      </c>
      <c r="U17" s="342">
        <v>0</v>
      </c>
      <c r="V17" s="488"/>
      <c r="W17" s="32" t="s">
        <v>35</v>
      </c>
      <c r="X17" s="33">
        <v>4</v>
      </c>
      <c r="Y17" s="33">
        <v>4.32</v>
      </c>
      <c r="Z17" s="47">
        <v>0</v>
      </c>
    </row>
    <row r="18" spans="1:26" ht="27" customHeight="1" x14ac:dyDescent="0.25">
      <c r="A18" s="513"/>
      <c r="B18" s="488"/>
      <c r="C18" s="32" t="s">
        <v>195</v>
      </c>
      <c r="D18" s="32">
        <v>60</v>
      </c>
      <c r="E18" s="348">
        <v>64.8</v>
      </c>
      <c r="F18" s="32" t="s">
        <v>20</v>
      </c>
      <c r="G18" s="488"/>
      <c r="H18" s="32">
        <v>0</v>
      </c>
      <c r="I18" s="32">
        <v>0</v>
      </c>
      <c r="J18" s="343">
        <v>0</v>
      </c>
      <c r="K18" s="32">
        <v>0</v>
      </c>
      <c r="L18" s="488"/>
      <c r="M18" s="32" t="s">
        <v>75</v>
      </c>
      <c r="N18" s="32">
        <v>30</v>
      </c>
      <c r="O18" s="348">
        <v>32.4</v>
      </c>
      <c r="P18" s="178">
        <v>0</v>
      </c>
      <c r="Q18" s="488"/>
      <c r="R18" s="340" t="s">
        <v>196</v>
      </c>
      <c r="S18" s="352">
        <v>87.5</v>
      </c>
      <c r="T18" s="352">
        <v>94.5</v>
      </c>
      <c r="U18" s="342" t="s">
        <v>40</v>
      </c>
      <c r="V18" s="488"/>
      <c r="W18" s="32" t="s">
        <v>46</v>
      </c>
      <c r="X18" s="33">
        <v>41.666666666666664</v>
      </c>
      <c r="Y18" s="33">
        <v>45</v>
      </c>
      <c r="Z18" s="47">
        <v>0</v>
      </c>
    </row>
    <row r="19" spans="1:26" ht="27" customHeight="1" x14ac:dyDescent="0.25">
      <c r="A19" s="513"/>
      <c r="B19" s="488"/>
      <c r="C19" s="32" t="s">
        <v>41</v>
      </c>
      <c r="D19" s="32">
        <v>9</v>
      </c>
      <c r="E19" s="348">
        <v>9.7200000000000006</v>
      </c>
      <c r="F19" s="32" t="s">
        <v>20</v>
      </c>
      <c r="G19" s="488"/>
      <c r="H19" s="32">
        <v>0</v>
      </c>
      <c r="I19" s="32">
        <v>0</v>
      </c>
      <c r="J19" s="343">
        <v>0</v>
      </c>
      <c r="K19" s="32">
        <v>0</v>
      </c>
      <c r="L19" s="488"/>
      <c r="M19" s="32" t="s">
        <v>170</v>
      </c>
      <c r="N19" s="32">
        <v>1</v>
      </c>
      <c r="O19" s="348">
        <v>1.08</v>
      </c>
      <c r="P19" s="178">
        <v>0</v>
      </c>
      <c r="Q19" s="488"/>
      <c r="R19" s="340" t="s">
        <v>170</v>
      </c>
      <c r="S19" s="352">
        <v>0.83333333333333337</v>
      </c>
      <c r="T19" s="352">
        <v>0.9</v>
      </c>
      <c r="U19" s="342" t="s">
        <v>20</v>
      </c>
      <c r="V19" s="488"/>
      <c r="W19" s="32">
        <v>0</v>
      </c>
      <c r="X19" s="33">
        <v>0</v>
      </c>
      <c r="Y19" s="33">
        <v>0</v>
      </c>
      <c r="Z19" s="47">
        <v>0</v>
      </c>
    </row>
    <row r="20" spans="1:26" ht="27" customHeight="1" x14ac:dyDescent="0.25">
      <c r="A20" s="513"/>
      <c r="B20" s="488"/>
      <c r="C20" s="32" t="s">
        <v>170</v>
      </c>
      <c r="D20" s="32">
        <v>2</v>
      </c>
      <c r="E20" s="348">
        <v>2.16</v>
      </c>
      <c r="F20" s="32">
        <v>0</v>
      </c>
      <c r="G20" s="488"/>
      <c r="H20" s="32">
        <v>0</v>
      </c>
      <c r="I20" s="32">
        <v>0</v>
      </c>
      <c r="J20" s="32">
        <v>0</v>
      </c>
      <c r="K20" s="32">
        <v>0</v>
      </c>
      <c r="L20" s="488"/>
      <c r="M20" s="32">
        <v>0</v>
      </c>
      <c r="N20" s="32">
        <v>0</v>
      </c>
      <c r="O20" s="32">
        <v>0</v>
      </c>
      <c r="P20" s="178">
        <v>0</v>
      </c>
      <c r="Q20" s="488"/>
      <c r="R20" s="340">
        <v>0</v>
      </c>
      <c r="S20" s="352">
        <v>0</v>
      </c>
      <c r="T20" s="352">
        <v>0</v>
      </c>
      <c r="U20" s="342">
        <v>0</v>
      </c>
      <c r="V20" s="488"/>
      <c r="W20" s="32">
        <v>0</v>
      </c>
      <c r="X20" s="33">
        <v>0</v>
      </c>
      <c r="Y20" s="33">
        <v>0</v>
      </c>
      <c r="Z20" s="47">
        <v>0</v>
      </c>
    </row>
    <row r="21" spans="1:26" ht="27" customHeight="1" x14ac:dyDescent="0.25">
      <c r="A21" s="564"/>
      <c r="B21" s="460"/>
      <c r="C21" s="32" t="s">
        <v>197</v>
      </c>
      <c r="D21" s="32">
        <v>1</v>
      </c>
      <c r="E21" s="348">
        <v>1.08</v>
      </c>
      <c r="F21" s="32">
        <v>0</v>
      </c>
      <c r="G21" s="488"/>
      <c r="H21" s="32">
        <v>0</v>
      </c>
      <c r="I21" s="32">
        <v>0</v>
      </c>
      <c r="J21" s="32">
        <v>0</v>
      </c>
      <c r="K21" s="32">
        <v>0</v>
      </c>
      <c r="L21" s="488"/>
      <c r="M21" s="32">
        <v>0</v>
      </c>
      <c r="N21" s="32">
        <v>0</v>
      </c>
      <c r="O21" s="32">
        <v>0</v>
      </c>
      <c r="P21" s="178">
        <v>0</v>
      </c>
      <c r="Q21" s="488"/>
      <c r="R21" s="340">
        <v>0</v>
      </c>
      <c r="S21" s="352">
        <v>0</v>
      </c>
      <c r="T21" s="352">
        <v>0</v>
      </c>
      <c r="U21" s="342">
        <v>0</v>
      </c>
      <c r="V21" s="488"/>
      <c r="W21" s="32">
        <v>0</v>
      </c>
      <c r="X21" s="33">
        <v>0</v>
      </c>
      <c r="Y21" s="33">
        <v>0</v>
      </c>
      <c r="Z21" s="47">
        <v>0</v>
      </c>
    </row>
    <row r="22" spans="1:26" ht="27" customHeight="1" x14ac:dyDescent="0.25">
      <c r="A22" s="512" t="s">
        <v>124</v>
      </c>
      <c r="B22" s="488" t="s">
        <v>58</v>
      </c>
      <c r="C22" s="32" t="s">
        <v>38</v>
      </c>
      <c r="D22" s="32">
        <v>1</v>
      </c>
      <c r="E22" s="348">
        <v>1.08</v>
      </c>
      <c r="F22" s="32">
        <v>0</v>
      </c>
      <c r="G22" s="488" t="s">
        <v>198</v>
      </c>
      <c r="H22" s="32" t="s">
        <v>199</v>
      </c>
      <c r="I22" s="32">
        <v>55</v>
      </c>
      <c r="J22" s="348">
        <v>59.4</v>
      </c>
      <c r="K22" s="32" t="s">
        <v>40</v>
      </c>
      <c r="L22" s="488" t="s">
        <v>200</v>
      </c>
      <c r="M22" s="32" t="s">
        <v>200</v>
      </c>
      <c r="N22" s="32">
        <v>100</v>
      </c>
      <c r="O22" s="32">
        <v>108</v>
      </c>
      <c r="P22" s="178" t="s">
        <v>64</v>
      </c>
      <c r="Q22" s="488" t="s">
        <v>201</v>
      </c>
      <c r="R22" s="340" t="s">
        <v>62</v>
      </c>
      <c r="S22" s="352">
        <v>100</v>
      </c>
      <c r="T22" s="352">
        <v>108</v>
      </c>
      <c r="U22" s="342">
        <v>0</v>
      </c>
      <c r="V22" s="488" t="s">
        <v>202</v>
      </c>
      <c r="W22" s="32" t="s">
        <v>68</v>
      </c>
      <c r="X22" s="33">
        <v>80</v>
      </c>
      <c r="Y22" s="33">
        <v>86.4</v>
      </c>
      <c r="Z22" s="47" t="s">
        <v>20</v>
      </c>
    </row>
    <row r="23" spans="1:26" ht="27" customHeight="1" x14ac:dyDescent="0.25">
      <c r="A23" s="513"/>
      <c r="B23" s="488"/>
      <c r="C23" s="32" t="s">
        <v>59</v>
      </c>
      <c r="D23" s="32">
        <v>100</v>
      </c>
      <c r="E23" s="348">
        <v>108</v>
      </c>
      <c r="F23" s="32" t="s">
        <v>20</v>
      </c>
      <c r="G23" s="488"/>
      <c r="H23" s="32" t="s">
        <v>180</v>
      </c>
      <c r="I23" s="32">
        <v>80</v>
      </c>
      <c r="J23" s="348">
        <v>86.4</v>
      </c>
      <c r="K23" s="32">
        <v>0</v>
      </c>
      <c r="L23" s="488"/>
      <c r="M23" s="32" t="s">
        <v>35</v>
      </c>
      <c r="N23" s="32">
        <v>3</v>
      </c>
      <c r="O23" s="343">
        <v>3.24</v>
      </c>
      <c r="P23" s="178">
        <v>0</v>
      </c>
      <c r="Q23" s="488"/>
      <c r="R23" s="340" t="s">
        <v>38</v>
      </c>
      <c r="S23" s="352">
        <v>1.3888888888888888</v>
      </c>
      <c r="T23" s="352">
        <v>1.5</v>
      </c>
      <c r="U23" s="342">
        <v>0</v>
      </c>
      <c r="V23" s="488"/>
      <c r="W23" s="32" t="s">
        <v>35</v>
      </c>
      <c r="X23" s="33">
        <v>3</v>
      </c>
      <c r="Y23" s="33">
        <v>3.24</v>
      </c>
      <c r="Z23" s="47">
        <v>0</v>
      </c>
    </row>
    <row r="24" spans="1:26" ht="27" customHeight="1" thickBot="1" x14ac:dyDescent="0.3">
      <c r="A24" s="513"/>
      <c r="B24" s="460"/>
      <c r="C24" s="32" t="s">
        <v>35</v>
      </c>
      <c r="D24" s="32">
        <v>3</v>
      </c>
      <c r="E24" s="348">
        <v>3.24</v>
      </c>
      <c r="F24" s="32">
        <v>0</v>
      </c>
      <c r="G24" s="566"/>
      <c r="H24" s="32">
        <v>0</v>
      </c>
      <c r="I24" s="32">
        <v>0</v>
      </c>
      <c r="J24" s="343">
        <v>0</v>
      </c>
      <c r="K24" s="32">
        <v>0</v>
      </c>
      <c r="L24" s="566"/>
      <c r="M24" s="32" t="s">
        <v>54</v>
      </c>
      <c r="N24" s="32">
        <v>1</v>
      </c>
      <c r="O24" s="343">
        <v>1.08</v>
      </c>
      <c r="P24" s="178">
        <v>0</v>
      </c>
      <c r="Q24" s="566"/>
      <c r="R24" s="345" t="s">
        <v>35</v>
      </c>
      <c r="S24" s="353">
        <v>4</v>
      </c>
      <c r="T24" s="353">
        <v>4.32</v>
      </c>
      <c r="U24" s="346">
        <v>0</v>
      </c>
      <c r="V24" s="566"/>
      <c r="W24" s="61" t="s">
        <v>54</v>
      </c>
      <c r="X24" s="62">
        <v>10</v>
      </c>
      <c r="Y24" s="62">
        <v>10.8</v>
      </c>
      <c r="Z24" s="198">
        <v>0</v>
      </c>
    </row>
    <row r="25" spans="1:26" x14ac:dyDescent="0.25">
      <c r="A25" s="549" t="s">
        <v>368</v>
      </c>
      <c r="B25" s="268"/>
      <c r="C25" s="269"/>
      <c r="D25" s="269"/>
      <c r="E25" s="270"/>
      <c r="F25" s="269"/>
      <c r="G25" s="271"/>
      <c r="H25" s="272"/>
      <c r="I25" s="272"/>
      <c r="J25" s="273"/>
      <c r="K25" s="272"/>
      <c r="L25" s="271"/>
      <c r="M25" s="272"/>
      <c r="N25" s="272"/>
      <c r="O25" s="273"/>
      <c r="P25" s="272"/>
      <c r="Q25" s="271"/>
      <c r="R25" s="272"/>
      <c r="S25" s="272"/>
      <c r="T25" s="273"/>
      <c r="U25" s="272"/>
      <c r="V25" s="271"/>
      <c r="W25" s="272"/>
      <c r="X25" s="272"/>
      <c r="Y25" s="273"/>
      <c r="Z25" s="274"/>
    </row>
    <row r="26" spans="1:26" x14ac:dyDescent="0.25">
      <c r="A26" s="550"/>
      <c r="B26" s="275"/>
      <c r="C26" s="276"/>
      <c r="D26" s="276"/>
      <c r="E26" s="277"/>
      <c r="F26" s="276"/>
      <c r="G26" s="278"/>
      <c r="H26" s="279"/>
      <c r="I26" s="279"/>
      <c r="J26" s="280"/>
      <c r="K26" s="279"/>
      <c r="L26" s="278"/>
      <c r="M26" s="279"/>
      <c r="N26" s="279"/>
      <c r="O26" s="280"/>
      <c r="P26" s="279"/>
      <c r="Q26" s="278"/>
      <c r="R26" s="279"/>
      <c r="S26" s="279"/>
      <c r="T26" s="280"/>
      <c r="U26" s="279"/>
      <c r="V26" s="278"/>
      <c r="W26" s="279"/>
      <c r="X26" s="279"/>
      <c r="Y26" s="280"/>
      <c r="Z26" s="281"/>
    </row>
    <row r="27" spans="1:26" x14ac:dyDescent="0.25">
      <c r="A27" s="550"/>
      <c r="B27" s="282"/>
      <c r="C27" s="283"/>
      <c r="D27" s="283"/>
      <c r="E27" s="284"/>
      <c r="F27" s="283"/>
      <c r="G27" s="285"/>
      <c r="H27" s="286"/>
      <c r="I27" s="286"/>
      <c r="J27" s="287"/>
      <c r="K27" s="286"/>
      <c r="L27" s="285"/>
      <c r="M27" s="286"/>
      <c r="N27" s="286"/>
      <c r="O27" s="287"/>
      <c r="P27" s="286"/>
      <c r="Q27" s="285"/>
      <c r="R27" s="286"/>
      <c r="S27" s="286"/>
      <c r="T27" s="287"/>
      <c r="U27" s="286"/>
      <c r="V27" s="285"/>
      <c r="W27" s="286"/>
      <c r="X27" s="286"/>
      <c r="Y27" s="287"/>
      <c r="Z27" s="288"/>
    </row>
    <row r="28" spans="1:26" x14ac:dyDescent="0.25">
      <c r="A28" s="550"/>
      <c r="B28" s="289"/>
      <c r="C28" s="290"/>
      <c r="D28" s="290"/>
      <c r="E28" s="291"/>
      <c r="F28" s="290"/>
      <c r="G28" s="292"/>
      <c r="H28" s="293"/>
      <c r="I28" s="293"/>
      <c r="J28" s="294"/>
      <c r="K28" s="293"/>
      <c r="L28" s="292"/>
      <c r="M28" s="293"/>
      <c r="N28" s="293"/>
      <c r="O28" s="294"/>
      <c r="P28" s="293"/>
      <c r="Q28" s="292"/>
      <c r="R28" s="293"/>
      <c r="S28" s="293"/>
      <c r="T28" s="294"/>
      <c r="U28" s="293"/>
      <c r="V28" s="292"/>
      <c r="W28" s="293"/>
      <c r="X28" s="293"/>
      <c r="Y28" s="294"/>
      <c r="Z28" s="295"/>
    </row>
    <row r="29" spans="1:26" x14ac:dyDescent="0.25">
      <c r="A29" s="550"/>
      <c r="B29" s="275"/>
      <c r="C29" s="276"/>
      <c r="D29" s="276"/>
      <c r="E29" s="277"/>
      <c r="F29" s="276"/>
      <c r="G29" s="278"/>
      <c r="H29" s="279"/>
      <c r="I29" s="279"/>
      <c r="J29" s="280"/>
      <c r="K29" s="279"/>
      <c r="L29" s="278"/>
      <c r="M29" s="279"/>
      <c r="N29" s="279"/>
      <c r="O29" s="280"/>
      <c r="P29" s="279"/>
      <c r="Q29" s="278"/>
      <c r="R29" s="279"/>
      <c r="S29" s="279"/>
      <c r="T29" s="280"/>
      <c r="U29" s="279"/>
      <c r="V29" s="278"/>
      <c r="W29" s="279"/>
      <c r="X29" s="279"/>
      <c r="Y29" s="280"/>
      <c r="Z29" s="281"/>
    </row>
    <row r="30" spans="1:26" x14ac:dyDescent="0.25">
      <c r="A30" s="550"/>
      <c r="B30" s="282"/>
      <c r="C30" s="283"/>
      <c r="D30" s="283"/>
      <c r="E30" s="284"/>
      <c r="F30" s="283"/>
      <c r="G30" s="285"/>
      <c r="H30" s="286"/>
      <c r="I30" s="286"/>
      <c r="J30" s="287"/>
      <c r="K30" s="286"/>
      <c r="L30" s="285"/>
      <c r="M30" s="286"/>
      <c r="N30" s="286"/>
      <c r="O30" s="287"/>
      <c r="P30" s="286"/>
      <c r="Q30" s="285"/>
      <c r="R30" s="286"/>
      <c r="S30" s="286"/>
      <c r="T30" s="287"/>
      <c r="U30" s="286"/>
      <c r="V30" s="285"/>
      <c r="W30" s="286"/>
      <c r="X30" s="286"/>
      <c r="Y30" s="287"/>
      <c r="Z30" s="288"/>
    </row>
    <row r="31" spans="1:26" x14ac:dyDescent="0.25">
      <c r="A31" s="550"/>
      <c r="B31" s="289"/>
      <c r="C31" s="290"/>
      <c r="D31" s="290"/>
      <c r="E31" s="291"/>
      <c r="F31" s="290"/>
      <c r="G31" s="292"/>
      <c r="H31" s="293"/>
      <c r="I31" s="293"/>
      <c r="J31" s="294"/>
      <c r="K31" s="293"/>
      <c r="L31" s="292"/>
      <c r="M31" s="293"/>
      <c r="N31" s="293"/>
      <c r="O31" s="294"/>
      <c r="P31" s="293"/>
      <c r="Q31" s="292"/>
      <c r="R31" s="293"/>
      <c r="S31" s="293"/>
      <c r="T31" s="294"/>
      <c r="U31" s="293"/>
      <c r="V31" s="292"/>
      <c r="W31" s="293"/>
      <c r="X31" s="293"/>
      <c r="Y31" s="294"/>
      <c r="Z31" s="295"/>
    </row>
    <row r="32" spans="1:26" x14ac:dyDescent="0.25">
      <c r="A32" s="550"/>
      <c r="B32" s="275"/>
      <c r="C32" s="276"/>
      <c r="D32" s="276"/>
      <c r="E32" s="277"/>
      <c r="F32" s="276"/>
      <c r="G32" s="278"/>
      <c r="H32" s="279"/>
      <c r="I32" s="279"/>
      <c r="J32" s="280"/>
      <c r="K32" s="279"/>
      <c r="L32" s="278"/>
      <c r="M32" s="279"/>
      <c r="N32" s="279"/>
      <c r="O32" s="280"/>
      <c r="P32" s="279"/>
      <c r="Q32" s="278"/>
      <c r="R32" s="279"/>
      <c r="S32" s="279"/>
      <c r="T32" s="280"/>
      <c r="U32" s="279"/>
      <c r="V32" s="278"/>
      <c r="W32" s="279"/>
      <c r="X32" s="279"/>
      <c r="Y32" s="280"/>
      <c r="Z32" s="281"/>
    </row>
    <row r="33" spans="1:26" x14ac:dyDescent="0.25">
      <c r="A33" s="550"/>
      <c r="B33" s="282"/>
      <c r="C33" s="283"/>
      <c r="D33" s="283"/>
      <c r="E33" s="284"/>
      <c r="F33" s="283"/>
      <c r="G33" s="285"/>
      <c r="H33" s="286"/>
      <c r="I33" s="286"/>
      <c r="J33" s="287"/>
      <c r="K33" s="286"/>
      <c r="L33" s="285"/>
      <c r="M33" s="286"/>
      <c r="N33" s="286"/>
      <c r="O33" s="287"/>
      <c r="P33" s="286"/>
      <c r="Q33" s="285"/>
      <c r="R33" s="286"/>
      <c r="S33" s="286"/>
      <c r="T33" s="287"/>
      <c r="U33" s="286"/>
      <c r="V33" s="285"/>
      <c r="W33" s="286"/>
      <c r="X33" s="286"/>
      <c r="Y33" s="287"/>
      <c r="Z33" s="288"/>
    </row>
    <row r="34" spans="1:26" x14ac:dyDescent="0.25">
      <c r="A34" s="550"/>
      <c r="B34" s="289"/>
      <c r="C34" s="290"/>
      <c r="D34" s="290"/>
      <c r="E34" s="291"/>
      <c r="F34" s="290"/>
      <c r="G34" s="292"/>
      <c r="H34" s="293"/>
      <c r="I34" s="293"/>
      <c r="J34" s="294"/>
      <c r="K34" s="293"/>
      <c r="L34" s="292"/>
      <c r="M34" s="293"/>
      <c r="N34" s="293"/>
      <c r="O34" s="294"/>
      <c r="P34" s="293"/>
      <c r="Q34" s="292"/>
      <c r="R34" s="293"/>
      <c r="S34" s="293"/>
      <c r="T34" s="294"/>
      <c r="U34" s="293"/>
      <c r="V34" s="292"/>
      <c r="W34" s="293"/>
      <c r="X34" s="293"/>
      <c r="Y34" s="294"/>
      <c r="Z34" s="295"/>
    </row>
    <row r="35" spans="1:26" x14ac:dyDescent="0.25">
      <c r="A35" s="550"/>
      <c r="B35" s="275"/>
      <c r="C35" s="276"/>
      <c r="D35" s="276"/>
      <c r="E35" s="277"/>
      <c r="F35" s="276"/>
      <c r="G35" s="278"/>
      <c r="H35" s="279"/>
      <c r="I35" s="279"/>
      <c r="J35" s="280"/>
      <c r="K35" s="279"/>
      <c r="L35" s="278"/>
      <c r="M35" s="279"/>
      <c r="N35" s="279"/>
      <c r="O35" s="280"/>
      <c r="P35" s="279"/>
      <c r="Q35" s="278"/>
      <c r="R35" s="279"/>
      <c r="S35" s="279"/>
      <c r="T35" s="280"/>
      <c r="U35" s="279"/>
      <c r="V35" s="278"/>
      <c r="W35" s="279"/>
      <c r="X35" s="279"/>
      <c r="Y35" s="280"/>
      <c r="Z35" s="281"/>
    </row>
    <row r="36" spans="1:26" ht="17.25" thickBot="1" x14ac:dyDescent="0.3">
      <c r="A36" s="551"/>
      <c r="B36" s="296"/>
      <c r="C36" s="297"/>
      <c r="D36" s="297"/>
      <c r="E36" s="298"/>
      <c r="F36" s="297"/>
      <c r="G36" s="299"/>
      <c r="H36" s="300"/>
      <c r="I36" s="300"/>
      <c r="J36" s="301"/>
      <c r="K36" s="300"/>
      <c r="L36" s="299"/>
      <c r="M36" s="300"/>
      <c r="N36" s="300"/>
      <c r="O36" s="301"/>
      <c r="P36" s="300"/>
      <c r="Q36" s="299"/>
      <c r="R36" s="300"/>
      <c r="S36" s="300"/>
      <c r="T36" s="301"/>
      <c r="U36" s="300"/>
      <c r="V36" s="299"/>
      <c r="W36" s="300"/>
      <c r="X36" s="300"/>
      <c r="Y36" s="301"/>
      <c r="Z36" s="302"/>
    </row>
    <row r="37" spans="1:26" x14ac:dyDescent="0.25">
      <c r="A37" s="574" t="s">
        <v>369</v>
      </c>
      <c r="B37" s="573" t="s">
        <v>370</v>
      </c>
      <c r="C37" s="573"/>
      <c r="D37" s="434"/>
      <c r="E37" s="567" t="s">
        <v>371</v>
      </c>
      <c r="F37" s="333"/>
      <c r="G37" s="572" t="s">
        <v>370</v>
      </c>
      <c r="H37" s="573"/>
      <c r="I37" s="434"/>
      <c r="J37" s="567" t="s">
        <v>371</v>
      </c>
      <c r="K37" s="333"/>
      <c r="L37" s="572" t="s">
        <v>370</v>
      </c>
      <c r="M37" s="573"/>
      <c r="N37" s="434"/>
      <c r="O37" s="567" t="s">
        <v>371</v>
      </c>
      <c r="P37" s="436"/>
      <c r="Q37" s="578" t="s">
        <v>370</v>
      </c>
      <c r="R37" s="578"/>
      <c r="S37" s="437"/>
      <c r="T37" s="579" t="s">
        <v>371</v>
      </c>
      <c r="U37" s="333"/>
      <c r="V37" s="576" t="s">
        <v>370</v>
      </c>
      <c r="W37" s="573"/>
      <c r="X37" s="434"/>
      <c r="Y37" s="567" t="s">
        <v>371</v>
      </c>
      <c r="Z37" s="333"/>
    </row>
    <row r="38" spans="1:26" ht="17.25" thickBot="1" x14ac:dyDescent="0.3">
      <c r="A38" s="575"/>
      <c r="B38" s="569" t="s">
        <v>372</v>
      </c>
      <c r="C38" s="570"/>
      <c r="D38" s="435"/>
      <c r="E38" s="568"/>
      <c r="F38" s="334"/>
      <c r="G38" s="571" t="s">
        <v>372</v>
      </c>
      <c r="H38" s="570"/>
      <c r="I38" s="435"/>
      <c r="J38" s="568"/>
      <c r="K38" s="334"/>
      <c r="L38" s="571" t="s">
        <v>372</v>
      </c>
      <c r="M38" s="570"/>
      <c r="N38" s="435"/>
      <c r="O38" s="568"/>
      <c r="P38" s="307"/>
      <c r="Q38" s="554" t="s">
        <v>372</v>
      </c>
      <c r="R38" s="554"/>
      <c r="S38" s="308"/>
      <c r="T38" s="559"/>
      <c r="U38" s="334"/>
      <c r="V38" s="577" t="s">
        <v>372</v>
      </c>
      <c r="W38" s="570"/>
      <c r="X38" s="435"/>
      <c r="Y38" s="568"/>
      <c r="Z38" s="334"/>
    </row>
    <row r="39" spans="1:26" ht="23.25" x14ac:dyDescent="0.25">
      <c r="A39" s="310" t="s">
        <v>373</v>
      </c>
      <c r="B39" s="310"/>
      <c r="C39" s="310"/>
      <c r="D39" s="311" t="s">
        <v>374</v>
      </c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6"/>
      <c r="V39" s="317"/>
      <c r="W39" s="317"/>
      <c r="X39" s="318"/>
      <c r="Y39" s="317"/>
      <c r="Z39" s="319"/>
    </row>
    <row r="40" spans="1:26" ht="23.25" x14ac:dyDescent="0.25">
      <c r="A40" s="311" t="s">
        <v>375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6"/>
      <c r="V40" s="317"/>
      <c r="W40" s="317"/>
      <c r="X40" s="318"/>
      <c r="Y40" s="317"/>
      <c r="Z40" s="319"/>
    </row>
    <row r="41" spans="1:26" x14ac:dyDescent="0.25">
      <c r="A41" s="311" t="s">
        <v>376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20"/>
      <c r="V41" s="317"/>
      <c r="W41" s="317"/>
      <c r="X41" s="318"/>
      <c r="Y41" s="317"/>
      <c r="Z41" s="319"/>
    </row>
    <row r="42" spans="1:26" ht="17.25" thickBot="1" x14ac:dyDescent="0.3">
      <c r="A42" s="311" t="s">
        <v>377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21"/>
      <c r="V42" s="322"/>
      <c r="W42" s="322"/>
      <c r="X42" s="323"/>
      <c r="Y42" s="322"/>
      <c r="Z42" s="324"/>
    </row>
    <row r="43" spans="1:26" x14ac:dyDescent="0.25">
      <c r="A43" s="311" t="s">
        <v>378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25"/>
    </row>
    <row r="44" spans="1:26" x14ac:dyDescent="0.25">
      <c r="A44" s="311" t="s">
        <v>379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25"/>
    </row>
  </sheetData>
  <mergeCells count="51">
    <mergeCell ref="V37:W37"/>
    <mergeCell ref="Y37:Y38"/>
    <mergeCell ref="L38:M38"/>
    <mergeCell ref="Q38:R38"/>
    <mergeCell ref="V38:W38"/>
    <mergeCell ref="Q37:R37"/>
    <mergeCell ref="T37:T38"/>
    <mergeCell ref="A25:A36"/>
    <mergeCell ref="A37:A38"/>
    <mergeCell ref="B37:C37"/>
    <mergeCell ref="E37:E38"/>
    <mergeCell ref="G37:H37"/>
    <mergeCell ref="J37:J38"/>
    <mergeCell ref="B38:C38"/>
    <mergeCell ref="G38:H38"/>
    <mergeCell ref="L37:M37"/>
    <mergeCell ref="O37:O38"/>
    <mergeCell ref="V22:V24"/>
    <mergeCell ref="A16:A21"/>
    <mergeCell ref="B16:B21"/>
    <mergeCell ref="G16:G21"/>
    <mergeCell ref="L16:L21"/>
    <mergeCell ref="Q16:Q21"/>
    <mergeCell ref="V16:V21"/>
    <mergeCell ref="A22:A24"/>
    <mergeCell ref="B22:B24"/>
    <mergeCell ref="G22:G24"/>
    <mergeCell ref="L22:L24"/>
    <mergeCell ref="Q22:Q24"/>
    <mergeCell ref="A9:A15"/>
    <mergeCell ref="B9:B15"/>
    <mergeCell ref="G9:G15"/>
    <mergeCell ref="L9:L15"/>
    <mergeCell ref="Q9:Q15"/>
    <mergeCell ref="V9:V15"/>
    <mergeCell ref="Q3:R3"/>
    <mergeCell ref="S3:U3"/>
    <mergeCell ref="V3:W3"/>
    <mergeCell ref="X3:Z3"/>
    <mergeCell ref="V5:V8"/>
    <mergeCell ref="A5:A8"/>
    <mergeCell ref="B5:B8"/>
    <mergeCell ref="G5:G8"/>
    <mergeCell ref="L5:L8"/>
    <mergeCell ref="Q5:Q8"/>
    <mergeCell ref="N3:P3"/>
    <mergeCell ref="B3:C3"/>
    <mergeCell ref="D3:F3"/>
    <mergeCell ref="G3:H3"/>
    <mergeCell ref="I3:K3"/>
    <mergeCell ref="L3:M3"/>
  </mergeCells>
  <phoneticPr fontId="22" type="noConversion"/>
  <printOptions horizontalCentered="1" verticalCentered="1"/>
  <pageMargins left="0" right="0" top="0" bottom="0" header="0" footer="0"/>
  <pageSetup paperSize="9" scale="56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Zeros="0" topLeftCell="K20" zoomScale="70" zoomScaleNormal="70" workbookViewId="0">
      <selection sqref="A1:Z44"/>
    </sheetView>
  </sheetViews>
  <sheetFormatPr defaultColWidth="8.875" defaultRowHeight="19.5" x14ac:dyDescent="0.25"/>
  <cols>
    <col min="1" max="1" width="8.875" style="20"/>
    <col min="2" max="2" width="8.875" style="8"/>
    <col min="3" max="3" width="12.875" style="9" customWidth="1"/>
    <col min="4" max="4" width="6.875" style="9" customWidth="1"/>
    <col min="5" max="5" width="8.875" style="9"/>
    <col min="6" max="6" width="13.375" style="18" customWidth="1"/>
    <col min="7" max="7" width="8.875" style="19"/>
    <col min="8" max="8" width="8.875" style="20"/>
    <col min="9" max="9" width="7.125" style="20" customWidth="1"/>
    <col min="10" max="10" width="8.875" style="19"/>
    <col min="11" max="11" width="12.75" style="20" customWidth="1"/>
    <col min="12" max="12" width="8.875" style="19"/>
    <col min="13" max="13" width="15" style="20" customWidth="1"/>
    <col min="14" max="14" width="5.875" style="20" customWidth="1"/>
    <col min="15" max="15" width="8.875" style="19"/>
    <col min="16" max="16" width="11.875" style="20" customWidth="1"/>
    <col min="17" max="17" width="8.875" style="19"/>
    <col min="18" max="18" width="8.875" style="20"/>
    <col min="19" max="19" width="6.625" style="20" customWidth="1"/>
    <col min="20" max="20" width="8.875" style="20"/>
    <col min="21" max="21" width="12.75" style="20" customWidth="1"/>
    <col min="22" max="22" width="8.875" style="19"/>
    <col min="23" max="23" width="8.875" style="20"/>
    <col min="24" max="24" width="7" style="20" customWidth="1"/>
    <col min="25" max="25" width="8.875" style="19"/>
    <col min="26" max="26" width="13.125" style="20" customWidth="1"/>
    <col min="32" max="16384" width="8.875" style="17"/>
  </cols>
  <sheetData>
    <row r="1" spans="1:31" ht="27.75" x14ac:dyDescent="0.25">
      <c r="A1" s="1"/>
      <c r="B1" s="1"/>
      <c r="C1" s="1" t="s">
        <v>380</v>
      </c>
      <c r="D1" s="1"/>
      <c r="E1" s="1"/>
      <c r="F1" s="1"/>
      <c r="G1" s="1"/>
      <c r="H1" s="1"/>
      <c r="I1" s="1"/>
      <c r="J1" s="1"/>
      <c r="K1" s="1" t="s">
        <v>381</v>
      </c>
      <c r="L1" s="1"/>
      <c r="M1" s="1"/>
      <c r="N1" s="1"/>
      <c r="O1" s="1" t="s">
        <v>407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20.25" thickBot="1" x14ac:dyDescent="0.3">
      <c r="A2" s="2"/>
      <c r="B2" s="3" t="s">
        <v>383</v>
      </c>
      <c r="C2" s="4">
        <v>1100</v>
      </c>
      <c r="D2" s="5" t="s">
        <v>384</v>
      </c>
      <c r="E2" s="5"/>
      <c r="F2" s="6" t="s">
        <v>385</v>
      </c>
      <c r="G2" s="2"/>
      <c r="H2" s="2"/>
      <c r="I2" s="2"/>
      <c r="J2" s="5"/>
      <c r="K2" s="5"/>
      <c r="L2" s="2"/>
      <c r="M2" s="2"/>
      <c r="N2" s="2"/>
      <c r="O2" s="5"/>
      <c r="P2" s="5"/>
      <c r="Q2" s="2"/>
      <c r="R2" s="2"/>
      <c r="S2" s="2"/>
      <c r="T2" s="6" t="s">
        <v>386</v>
      </c>
      <c r="U2" s="2"/>
      <c r="V2" s="2"/>
      <c r="W2" s="2"/>
      <c r="X2" s="2"/>
      <c r="Y2" s="13" t="s">
        <v>387</v>
      </c>
      <c r="Z2" s="2"/>
    </row>
    <row r="3" spans="1:31" ht="20.25" thickBot="1" x14ac:dyDescent="0.3">
      <c r="A3" s="326" t="s">
        <v>388</v>
      </c>
      <c r="B3" s="452">
        <v>44124</v>
      </c>
      <c r="C3" s="447"/>
      <c r="D3" s="448">
        <v>44124</v>
      </c>
      <c r="E3" s="580"/>
      <c r="F3" s="581"/>
      <c r="G3" s="561">
        <v>44125</v>
      </c>
      <c r="H3" s="447"/>
      <c r="I3" s="523">
        <v>44125</v>
      </c>
      <c r="J3" s="580"/>
      <c r="K3" s="581"/>
      <c r="L3" s="524">
        <v>44126</v>
      </c>
      <c r="M3" s="447"/>
      <c r="N3" s="523">
        <v>44126</v>
      </c>
      <c r="O3" s="580"/>
      <c r="P3" s="581"/>
      <c r="Q3" s="524">
        <v>44127</v>
      </c>
      <c r="R3" s="447"/>
      <c r="S3" s="523">
        <v>44127</v>
      </c>
      <c r="T3" s="580"/>
      <c r="U3" s="581"/>
      <c r="V3" s="587">
        <v>44130</v>
      </c>
      <c r="W3" s="588"/>
      <c r="X3" s="589">
        <v>44130</v>
      </c>
      <c r="Y3" s="590"/>
      <c r="Z3" s="591"/>
    </row>
    <row r="4" spans="1:31" ht="33" x14ac:dyDescent="0.25">
      <c r="A4" s="327" t="s">
        <v>389</v>
      </c>
      <c r="B4" s="29" t="s">
        <v>390</v>
      </c>
      <c r="C4" s="124" t="s">
        <v>391</v>
      </c>
      <c r="D4" s="330" t="s">
        <v>392</v>
      </c>
      <c r="E4" s="27" t="s">
        <v>393</v>
      </c>
      <c r="F4" s="125" t="s">
        <v>394</v>
      </c>
      <c r="G4" s="328" t="s">
        <v>390</v>
      </c>
      <c r="H4" s="329" t="s">
        <v>391</v>
      </c>
      <c r="I4" s="330" t="s">
        <v>392</v>
      </c>
      <c r="J4" s="330" t="s">
        <v>393</v>
      </c>
      <c r="K4" s="331" t="s">
        <v>394</v>
      </c>
      <c r="L4" s="328" t="s">
        <v>390</v>
      </c>
      <c r="M4" s="329" t="s">
        <v>391</v>
      </c>
      <c r="N4" s="330" t="s">
        <v>392</v>
      </c>
      <c r="O4" s="330" t="s">
        <v>393</v>
      </c>
      <c r="P4" s="331" t="s">
        <v>394</v>
      </c>
      <c r="Q4" s="332" t="s">
        <v>390</v>
      </c>
      <c r="R4" s="329" t="s">
        <v>391</v>
      </c>
      <c r="S4" s="330" t="s">
        <v>392</v>
      </c>
      <c r="T4" s="330" t="s">
        <v>393</v>
      </c>
      <c r="U4" s="331" t="s">
        <v>394</v>
      </c>
      <c r="V4" s="335" t="s">
        <v>390</v>
      </c>
      <c r="W4" s="336" t="s">
        <v>391</v>
      </c>
      <c r="X4" s="337" t="s">
        <v>392</v>
      </c>
      <c r="Y4" s="337" t="s">
        <v>393</v>
      </c>
      <c r="Z4" s="338" t="s">
        <v>394</v>
      </c>
    </row>
    <row r="5" spans="1:31" s="366" customFormat="1" ht="27" customHeight="1" x14ac:dyDescent="0.25">
      <c r="A5" s="512" t="s">
        <v>7</v>
      </c>
      <c r="B5" s="534" t="s">
        <v>15</v>
      </c>
      <c r="C5" s="356" t="s">
        <v>17</v>
      </c>
      <c r="D5" s="356">
        <v>90</v>
      </c>
      <c r="E5" s="356">
        <v>97.2</v>
      </c>
      <c r="F5" s="356">
        <v>0</v>
      </c>
      <c r="G5" s="534" t="s">
        <v>11</v>
      </c>
      <c r="H5" s="356" t="s">
        <v>249</v>
      </c>
      <c r="I5" s="356">
        <v>103.47222222222223</v>
      </c>
      <c r="J5" s="357">
        <v>111.75</v>
      </c>
      <c r="K5" s="356">
        <v>0</v>
      </c>
      <c r="L5" s="534" t="s">
        <v>10</v>
      </c>
      <c r="M5" s="356" t="s">
        <v>17</v>
      </c>
      <c r="N5" s="356">
        <v>110</v>
      </c>
      <c r="O5" s="357">
        <v>118.8</v>
      </c>
      <c r="P5" s="364">
        <v>0</v>
      </c>
      <c r="Q5" s="586" t="s">
        <v>8</v>
      </c>
      <c r="R5" s="356" t="s">
        <v>9</v>
      </c>
      <c r="S5" s="356">
        <v>20</v>
      </c>
      <c r="T5" s="356">
        <v>21.6</v>
      </c>
      <c r="U5" s="356">
        <v>0</v>
      </c>
      <c r="V5" s="534" t="s">
        <v>10</v>
      </c>
      <c r="W5" s="356">
        <v>0</v>
      </c>
      <c r="X5" s="356">
        <v>0</v>
      </c>
      <c r="Y5" s="357">
        <v>0</v>
      </c>
      <c r="Z5" s="364">
        <v>0</v>
      </c>
      <c r="AA5" s="365"/>
      <c r="AB5" s="365"/>
      <c r="AC5" s="365"/>
      <c r="AD5" s="365"/>
      <c r="AE5" s="365"/>
    </row>
    <row r="6" spans="1:31" s="366" customFormat="1" ht="27" customHeight="1" x14ac:dyDescent="0.25">
      <c r="A6" s="582"/>
      <c r="B6" s="584"/>
      <c r="C6" s="356" t="s">
        <v>16</v>
      </c>
      <c r="D6" s="356">
        <v>20</v>
      </c>
      <c r="E6" s="357">
        <v>21.6</v>
      </c>
      <c r="F6" s="356">
        <v>0</v>
      </c>
      <c r="G6" s="584"/>
      <c r="H6" s="356" t="s">
        <v>17</v>
      </c>
      <c r="I6" s="356">
        <v>90</v>
      </c>
      <c r="J6" s="357">
        <v>97.2</v>
      </c>
      <c r="K6" s="356">
        <v>0</v>
      </c>
      <c r="L6" s="535"/>
      <c r="M6" s="356">
        <v>0</v>
      </c>
      <c r="N6" s="356">
        <v>0</v>
      </c>
      <c r="O6" s="357">
        <v>0</v>
      </c>
      <c r="P6" s="364">
        <v>0</v>
      </c>
      <c r="Q6" s="584"/>
      <c r="R6" s="356" t="s">
        <v>17</v>
      </c>
      <c r="S6" s="357">
        <v>80</v>
      </c>
      <c r="T6" s="357">
        <v>86.4</v>
      </c>
      <c r="U6" s="356">
        <v>0</v>
      </c>
      <c r="V6" s="535"/>
      <c r="W6" s="356" t="s">
        <v>17</v>
      </c>
      <c r="X6" s="356">
        <v>110</v>
      </c>
      <c r="Y6" s="357">
        <v>118.8</v>
      </c>
      <c r="Z6" s="364">
        <v>0</v>
      </c>
      <c r="AA6" s="365"/>
      <c r="AB6" s="365"/>
      <c r="AC6" s="365"/>
      <c r="AD6" s="365"/>
      <c r="AE6" s="365"/>
    </row>
    <row r="7" spans="1:31" s="366" customFormat="1" ht="27" customHeight="1" x14ac:dyDescent="0.25">
      <c r="A7" s="583"/>
      <c r="B7" s="585"/>
      <c r="C7" s="356">
        <v>0</v>
      </c>
      <c r="D7" s="356">
        <v>0</v>
      </c>
      <c r="E7" s="357">
        <v>0</v>
      </c>
      <c r="F7" s="356">
        <v>0</v>
      </c>
      <c r="G7" s="585"/>
      <c r="H7" s="356" t="s">
        <v>53</v>
      </c>
      <c r="I7" s="356">
        <v>2</v>
      </c>
      <c r="J7" s="357">
        <v>2.16</v>
      </c>
      <c r="K7" s="356">
        <v>0</v>
      </c>
      <c r="L7" s="536"/>
      <c r="M7" s="356">
        <v>0</v>
      </c>
      <c r="N7" s="356">
        <v>0</v>
      </c>
      <c r="O7" s="357">
        <v>0</v>
      </c>
      <c r="P7" s="364">
        <v>0</v>
      </c>
      <c r="Q7" s="585"/>
      <c r="R7" s="356">
        <v>0</v>
      </c>
      <c r="S7" s="357">
        <v>0</v>
      </c>
      <c r="T7" s="357">
        <v>0</v>
      </c>
      <c r="U7" s="356">
        <v>0</v>
      </c>
      <c r="V7" s="536"/>
      <c r="W7" s="356">
        <v>0</v>
      </c>
      <c r="X7" s="356">
        <v>0</v>
      </c>
      <c r="Y7" s="357">
        <v>0</v>
      </c>
      <c r="Z7" s="364">
        <v>0</v>
      </c>
      <c r="AA7" s="365"/>
      <c r="AB7" s="365"/>
      <c r="AC7" s="365"/>
      <c r="AD7" s="365"/>
      <c r="AE7" s="365"/>
    </row>
    <row r="8" spans="1:31" s="366" customFormat="1" ht="27" customHeight="1" x14ac:dyDescent="0.25">
      <c r="A8" s="592" t="s">
        <v>22</v>
      </c>
      <c r="B8" s="531" t="s">
        <v>251</v>
      </c>
      <c r="C8" s="356">
        <v>0</v>
      </c>
      <c r="D8" s="356">
        <v>0</v>
      </c>
      <c r="E8" s="357">
        <v>0</v>
      </c>
      <c r="F8" s="356">
        <v>0</v>
      </c>
      <c r="G8" s="531" t="s">
        <v>252</v>
      </c>
      <c r="H8" s="356" t="s">
        <v>250</v>
      </c>
      <c r="I8" s="356">
        <v>1</v>
      </c>
      <c r="J8" s="357">
        <v>1.08</v>
      </c>
      <c r="K8" s="356">
        <v>0</v>
      </c>
      <c r="L8" s="531" t="s">
        <v>253</v>
      </c>
      <c r="M8" s="356">
        <v>0</v>
      </c>
      <c r="N8" s="356">
        <v>0</v>
      </c>
      <c r="O8" s="357">
        <v>0</v>
      </c>
      <c r="P8" s="364">
        <v>0</v>
      </c>
      <c r="Q8" s="595" t="s">
        <v>254</v>
      </c>
      <c r="R8" s="356">
        <v>0</v>
      </c>
      <c r="S8" s="357">
        <v>0</v>
      </c>
      <c r="T8" s="357">
        <v>0</v>
      </c>
      <c r="U8" s="356">
        <v>0</v>
      </c>
      <c r="V8" s="531" t="s">
        <v>256</v>
      </c>
      <c r="W8" s="356">
        <v>0</v>
      </c>
      <c r="X8" s="356">
        <v>0</v>
      </c>
      <c r="Y8" s="357">
        <v>0</v>
      </c>
      <c r="Z8" s="364">
        <v>0</v>
      </c>
      <c r="AA8" s="365"/>
      <c r="AB8" s="365"/>
      <c r="AC8" s="365"/>
      <c r="AD8" s="365"/>
      <c r="AE8" s="365"/>
    </row>
    <row r="9" spans="1:31" s="366" customFormat="1" ht="27" customHeight="1" x14ac:dyDescent="0.25">
      <c r="A9" s="593"/>
      <c r="B9" s="532"/>
      <c r="C9" s="356" t="s">
        <v>35</v>
      </c>
      <c r="D9" s="356">
        <v>6.5</v>
      </c>
      <c r="E9" s="357">
        <v>7.02</v>
      </c>
      <c r="F9" s="356">
        <v>0</v>
      </c>
      <c r="G9" s="584"/>
      <c r="H9" s="356" t="s">
        <v>30</v>
      </c>
      <c r="I9" s="356">
        <v>47</v>
      </c>
      <c r="J9" s="357">
        <v>50.76</v>
      </c>
      <c r="K9" s="356" t="s">
        <v>31</v>
      </c>
      <c r="L9" s="532"/>
      <c r="M9" s="356" t="s">
        <v>35</v>
      </c>
      <c r="N9" s="356">
        <v>5</v>
      </c>
      <c r="O9" s="357">
        <v>5.4</v>
      </c>
      <c r="P9" s="364">
        <v>0</v>
      </c>
      <c r="Q9" s="584"/>
      <c r="R9" s="356" t="s">
        <v>255</v>
      </c>
      <c r="S9" s="357">
        <v>120</v>
      </c>
      <c r="T9" s="357">
        <v>129.6</v>
      </c>
      <c r="U9" s="356" t="s">
        <v>28</v>
      </c>
      <c r="V9" s="532"/>
      <c r="W9" s="356" t="s">
        <v>24</v>
      </c>
      <c r="X9" s="356">
        <v>81</v>
      </c>
      <c r="Y9" s="357">
        <v>87.48</v>
      </c>
      <c r="Z9" s="364" t="s">
        <v>25</v>
      </c>
      <c r="AA9" s="365"/>
      <c r="AB9" s="365"/>
      <c r="AC9" s="365"/>
      <c r="AD9" s="365"/>
      <c r="AE9" s="365"/>
    </row>
    <row r="10" spans="1:31" s="366" customFormat="1" ht="27" customHeight="1" x14ac:dyDescent="0.25">
      <c r="A10" s="593"/>
      <c r="B10" s="532"/>
      <c r="C10" s="356" t="s">
        <v>27</v>
      </c>
      <c r="D10" s="358">
        <v>126.38888888888889</v>
      </c>
      <c r="E10" s="357">
        <v>136.5</v>
      </c>
      <c r="F10" s="356" t="s">
        <v>28</v>
      </c>
      <c r="G10" s="584"/>
      <c r="H10" s="356" t="s">
        <v>257</v>
      </c>
      <c r="I10" s="356">
        <v>3</v>
      </c>
      <c r="J10" s="357">
        <v>3.24</v>
      </c>
      <c r="K10" s="356">
        <v>0</v>
      </c>
      <c r="L10" s="532"/>
      <c r="M10" s="356" t="s">
        <v>18</v>
      </c>
      <c r="N10" s="356">
        <v>53</v>
      </c>
      <c r="O10" s="357">
        <v>57.24</v>
      </c>
      <c r="P10" s="364">
        <v>0</v>
      </c>
      <c r="Q10" s="584"/>
      <c r="R10" s="356" t="s">
        <v>77</v>
      </c>
      <c r="S10" s="357">
        <v>1</v>
      </c>
      <c r="T10" s="357">
        <v>1.08</v>
      </c>
      <c r="U10" s="356">
        <v>0</v>
      </c>
      <c r="V10" s="532"/>
      <c r="W10" s="356" t="s">
        <v>18</v>
      </c>
      <c r="X10" s="356">
        <v>58</v>
      </c>
      <c r="Y10" s="357">
        <v>62.64</v>
      </c>
      <c r="Z10" s="364">
        <v>0</v>
      </c>
      <c r="AA10" s="365"/>
      <c r="AB10" s="365"/>
      <c r="AC10" s="365"/>
      <c r="AD10" s="365"/>
      <c r="AE10" s="365"/>
    </row>
    <row r="11" spans="1:31" s="366" customFormat="1" ht="27" customHeight="1" x14ac:dyDescent="0.25">
      <c r="A11" s="593"/>
      <c r="B11" s="532"/>
      <c r="C11" s="356" t="s">
        <v>258</v>
      </c>
      <c r="D11" s="356">
        <v>2</v>
      </c>
      <c r="E11" s="357">
        <v>2.16</v>
      </c>
      <c r="F11" s="356">
        <v>0</v>
      </c>
      <c r="G11" s="584"/>
      <c r="H11" s="356" t="s">
        <v>41</v>
      </c>
      <c r="I11" s="356">
        <v>15</v>
      </c>
      <c r="J11" s="357">
        <v>16.2</v>
      </c>
      <c r="K11" s="356" t="s">
        <v>20</v>
      </c>
      <c r="L11" s="532"/>
      <c r="M11" s="356" t="s">
        <v>41</v>
      </c>
      <c r="N11" s="356">
        <v>28</v>
      </c>
      <c r="O11" s="357">
        <v>30.24</v>
      </c>
      <c r="P11" s="364" t="s">
        <v>20</v>
      </c>
      <c r="Q11" s="584"/>
      <c r="R11" s="356">
        <v>0</v>
      </c>
      <c r="S11" s="357">
        <v>0</v>
      </c>
      <c r="T11" s="357">
        <v>0</v>
      </c>
      <c r="U11" s="356">
        <v>0</v>
      </c>
      <c r="V11" s="532"/>
      <c r="W11" s="356"/>
      <c r="X11" s="356"/>
      <c r="Y11" s="357"/>
      <c r="Z11" s="364"/>
      <c r="AA11" s="365"/>
      <c r="AB11" s="365"/>
      <c r="AC11" s="365"/>
      <c r="AD11" s="365"/>
      <c r="AE11" s="365"/>
    </row>
    <row r="12" spans="1:31" s="366" customFormat="1" ht="27" customHeight="1" x14ac:dyDescent="0.25">
      <c r="A12" s="593"/>
      <c r="B12" s="532"/>
      <c r="C12" s="356" t="s">
        <v>197</v>
      </c>
      <c r="D12" s="356">
        <v>1</v>
      </c>
      <c r="E12" s="357">
        <v>1.08</v>
      </c>
      <c r="F12" s="356">
        <v>0</v>
      </c>
      <c r="G12" s="584"/>
      <c r="H12" s="356" t="s">
        <v>259</v>
      </c>
      <c r="I12" s="356">
        <v>2</v>
      </c>
      <c r="J12" s="357">
        <v>2.16</v>
      </c>
      <c r="K12" s="356">
        <v>0</v>
      </c>
      <c r="L12" s="532"/>
      <c r="M12" s="356" t="s">
        <v>260</v>
      </c>
      <c r="N12" s="356">
        <v>48</v>
      </c>
      <c r="O12" s="357">
        <v>51.84</v>
      </c>
      <c r="P12" s="364">
        <v>0</v>
      </c>
      <c r="Q12" s="584"/>
      <c r="R12" s="356">
        <v>0</v>
      </c>
      <c r="S12" s="357">
        <v>0</v>
      </c>
      <c r="T12" s="357">
        <v>0</v>
      </c>
      <c r="U12" s="356">
        <v>0</v>
      </c>
      <c r="V12" s="532"/>
      <c r="W12" s="356"/>
      <c r="X12" s="356"/>
      <c r="Y12" s="357"/>
      <c r="Z12" s="364"/>
      <c r="AA12" s="365"/>
      <c r="AB12" s="365"/>
      <c r="AC12" s="365"/>
      <c r="AD12" s="365"/>
      <c r="AE12" s="365"/>
    </row>
    <row r="13" spans="1:31" s="366" customFormat="1" ht="27" customHeight="1" x14ac:dyDescent="0.25">
      <c r="A13" s="593"/>
      <c r="B13" s="532"/>
      <c r="C13" s="356" t="s">
        <v>38</v>
      </c>
      <c r="D13" s="356">
        <v>1</v>
      </c>
      <c r="E13" s="357">
        <v>1.08</v>
      </c>
      <c r="F13" s="356">
        <v>0</v>
      </c>
      <c r="G13" s="584"/>
      <c r="H13" s="356" t="s">
        <v>261</v>
      </c>
      <c r="I13" s="356">
        <v>0</v>
      </c>
      <c r="J13" s="357">
        <v>0</v>
      </c>
      <c r="K13" s="356">
        <v>0</v>
      </c>
      <c r="L13" s="532"/>
      <c r="M13" s="356" t="s">
        <v>262</v>
      </c>
      <c r="N13" s="356">
        <v>33</v>
      </c>
      <c r="O13" s="357">
        <v>35.64</v>
      </c>
      <c r="P13" s="364">
        <v>0</v>
      </c>
      <c r="Q13" s="584"/>
      <c r="R13" s="356">
        <v>0</v>
      </c>
      <c r="S13" s="357">
        <v>0</v>
      </c>
      <c r="T13" s="357">
        <v>0</v>
      </c>
      <c r="U13" s="356">
        <v>0</v>
      </c>
      <c r="V13" s="532"/>
      <c r="W13" s="356"/>
      <c r="X13" s="358"/>
      <c r="Y13" s="358"/>
      <c r="Z13" s="364"/>
      <c r="AA13" s="365"/>
      <c r="AB13" s="365"/>
      <c r="AC13" s="365"/>
      <c r="AD13" s="365"/>
      <c r="AE13" s="365"/>
    </row>
    <row r="14" spans="1:31" s="366" customFormat="1" ht="27" customHeight="1" x14ac:dyDescent="0.25">
      <c r="A14" s="593"/>
      <c r="B14" s="532"/>
      <c r="C14" s="356">
        <v>0</v>
      </c>
      <c r="D14" s="356">
        <v>0</v>
      </c>
      <c r="E14" s="357">
        <v>0</v>
      </c>
      <c r="F14" s="356">
        <v>0</v>
      </c>
      <c r="G14" s="584"/>
      <c r="H14" s="356" t="s">
        <v>35</v>
      </c>
      <c r="I14" s="356">
        <v>5</v>
      </c>
      <c r="J14" s="357">
        <v>5.4</v>
      </c>
      <c r="K14" s="356">
        <v>0</v>
      </c>
      <c r="L14" s="532"/>
      <c r="M14" s="356" t="s">
        <v>263</v>
      </c>
      <c r="N14" s="356">
        <v>3</v>
      </c>
      <c r="O14" s="357">
        <v>3.24</v>
      </c>
      <c r="P14" s="364">
        <v>0</v>
      </c>
      <c r="Q14" s="584"/>
      <c r="R14" s="356">
        <v>0</v>
      </c>
      <c r="S14" s="357">
        <v>0</v>
      </c>
      <c r="T14" s="357">
        <v>0</v>
      </c>
      <c r="U14" s="356">
        <v>0</v>
      </c>
      <c r="V14" s="532"/>
      <c r="W14" s="356"/>
      <c r="X14" s="358"/>
      <c r="Y14" s="358"/>
      <c r="Z14" s="364"/>
      <c r="AA14" s="365"/>
      <c r="AB14" s="365"/>
      <c r="AC14" s="365"/>
      <c r="AD14" s="365"/>
      <c r="AE14" s="365"/>
    </row>
    <row r="15" spans="1:31" s="366" customFormat="1" ht="27" customHeight="1" x14ac:dyDescent="0.25">
      <c r="A15" s="594"/>
      <c r="B15" s="533"/>
      <c r="C15" s="356">
        <v>0</v>
      </c>
      <c r="D15" s="356">
        <v>0</v>
      </c>
      <c r="E15" s="357">
        <v>0</v>
      </c>
      <c r="F15" s="356">
        <v>0</v>
      </c>
      <c r="G15" s="585"/>
      <c r="H15" s="356">
        <v>0</v>
      </c>
      <c r="I15" s="356">
        <v>0</v>
      </c>
      <c r="J15" s="357">
        <v>0</v>
      </c>
      <c r="K15" s="356">
        <v>0</v>
      </c>
      <c r="L15" s="533"/>
      <c r="M15" s="356">
        <v>0</v>
      </c>
      <c r="N15" s="356">
        <v>0</v>
      </c>
      <c r="O15" s="357">
        <v>0</v>
      </c>
      <c r="P15" s="364">
        <v>0</v>
      </c>
      <c r="Q15" s="585"/>
      <c r="R15" s="356">
        <v>0</v>
      </c>
      <c r="S15" s="357">
        <v>0</v>
      </c>
      <c r="T15" s="357">
        <v>0</v>
      </c>
      <c r="U15" s="356">
        <v>0</v>
      </c>
      <c r="V15" s="533"/>
      <c r="W15" s="356"/>
      <c r="X15" s="358"/>
      <c r="Y15" s="358"/>
      <c r="Z15" s="364"/>
      <c r="AA15" s="365"/>
      <c r="AB15" s="365"/>
      <c r="AC15" s="365"/>
      <c r="AD15" s="365"/>
      <c r="AE15" s="365"/>
    </row>
    <row r="16" spans="1:31" s="366" customFormat="1" ht="27" customHeight="1" x14ac:dyDescent="0.25">
      <c r="A16" s="592" t="s">
        <v>43</v>
      </c>
      <c r="B16" s="531" t="s">
        <v>265</v>
      </c>
      <c r="C16" s="356" t="s">
        <v>266</v>
      </c>
      <c r="D16" s="358">
        <v>53.75</v>
      </c>
      <c r="E16" s="357">
        <v>59.125</v>
      </c>
      <c r="F16" s="356">
        <v>0</v>
      </c>
      <c r="G16" s="531" t="s">
        <v>267</v>
      </c>
      <c r="H16" s="356" t="s">
        <v>268</v>
      </c>
      <c r="I16" s="356">
        <v>50</v>
      </c>
      <c r="J16" s="357">
        <v>54</v>
      </c>
      <c r="K16" s="356" t="s">
        <v>269</v>
      </c>
      <c r="L16" s="531" t="s">
        <v>270</v>
      </c>
      <c r="M16" s="356" t="s">
        <v>271</v>
      </c>
      <c r="N16" s="356">
        <v>20</v>
      </c>
      <c r="O16" s="357">
        <v>21.6</v>
      </c>
      <c r="P16" s="364">
        <v>0</v>
      </c>
      <c r="Q16" s="595" t="s">
        <v>272</v>
      </c>
      <c r="R16" s="356" t="s">
        <v>35</v>
      </c>
      <c r="S16" s="357">
        <v>3</v>
      </c>
      <c r="T16" s="357">
        <v>3.24</v>
      </c>
      <c r="U16" s="356">
        <v>0</v>
      </c>
      <c r="V16" s="531" t="s">
        <v>273</v>
      </c>
      <c r="W16" s="356" t="s">
        <v>170</v>
      </c>
      <c r="X16" s="358">
        <v>2</v>
      </c>
      <c r="Y16" s="358">
        <v>2.16</v>
      </c>
      <c r="Z16" s="364">
        <v>0</v>
      </c>
      <c r="AA16" s="365"/>
      <c r="AB16" s="365"/>
      <c r="AC16" s="365"/>
      <c r="AD16" s="365"/>
      <c r="AE16" s="365"/>
    </row>
    <row r="17" spans="1:31" s="366" customFormat="1" ht="27" customHeight="1" x14ac:dyDescent="0.25">
      <c r="A17" s="593"/>
      <c r="B17" s="532"/>
      <c r="C17" s="356" t="s">
        <v>274</v>
      </c>
      <c r="D17" s="356">
        <v>2</v>
      </c>
      <c r="E17" s="357">
        <v>2.2000000000000002</v>
      </c>
      <c r="F17" s="356">
        <v>0</v>
      </c>
      <c r="G17" s="584"/>
      <c r="H17" s="356" t="s">
        <v>35</v>
      </c>
      <c r="I17" s="356">
        <v>5</v>
      </c>
      <c r="J17" s="357">
        <v>5.4</v>
      </c>
      <c r="K17" s="356">
        <v>0</v>
      </c>
      <c r="L17" s="532"/>
      <c r="M17" s="356" t="s">
        <v>35</v>
      </c>
      <c r="N17" s="356">
        <v>3</v>
      </c>
      <c r="O17" s="357">
        <v>3.24</v>
      </c>
      <c r="P17" s="364">
        <v>0</v>
      </c>
      <c r="Q17" s="584"/>
      <c r="R17" s="356" t="s">
        <v>275</v>
      </c>
      <c r="S17" s="357">
        <v>73</v>
      </c>
      <c r="T17" s="357">
        <v>78.84</v>
      </c>
      <c r="U17" s="356">
        <v>0</v>
      </c>
      <c r="V17" s="532"/>
      <c r="W17" s="356" t="s">
        <v>540</v>
      </c>
      <c r="X17" s="358">
        <v>28</v>
      </c>
      <c r="Y17" s="358">
        <v>30.24</v>
      </c>
      <c r="Z17" s="364">
        <v>0</v>
      </c>
      <c r="AA17" s="365"/>
      <c r="AB17" s="365"/>
      <c r="AC17" s="365"/>
      <c r="AD17" s="365"/>
      <c r="AE17" s="365"/>
    </row>
    <row r="18" spans="1:31" s="366" customFormat="1" ht="27" customHeight="1" x14ac:dyDescent="0.25">
      <c r="A18" s="593"/>
      <c r="B18" s="532"/>
      <c r="C18" s="356" t="s">
        <v>35</v>
      </c>
      <c r="D18" s="356">
        <v>4</v>
      </c>
      <c r="E18" s="357">
        <v>4.4000000000000004</v>
      </c>
      <c r="F18" s="356">
        <v>0</v>
      </c>
      <c r="G18" s="584"/>
      <c r="H18" s="356">
        <v>0</v>
      </c>
      <c r="I18" s="356">
        <v>0</v>
      </c>
      <c r="J18" s="367">
        <v>0</v>
      </c>
      <c r="K18" s="356">
        <v>0</v>
      </c>
      <c r="L18" s="532"/>
      <c r="M18" s="356" t="s">
        <v>276</v>
      </c>
      <c r="N18" s="356">
        <v>91</v>
      </c>
      <c r="O18" s="357">
        <v>98.28</v>
      </c>
      <c r="P18" s="364">
        <v>0</v>
      </c>
      <c r="Q18" s="584"/>
      <c r="R18" s="356" t="s">
        <v>30</v>
      </c>
      <c r="S18" s="357">
        <v>46</v>
      </c>
      <c r="T18" s="357">
        <v>49.68</v>
      </c>
      <c r="U18" s="356" t="s">
        <v>31</v>
      </c>
      <c r="V18" s="532"/>
      <c r="W18" s="356" t="s">
        <v>35</v>
      </c>
      <c r="X18" s="358">
        <v>3</v>
      </c>
      <c r="Y18" s="358">
        <v>3.24</v>
      </c>
      <c r="Z18" s="364">
        <v>0</v>
      </c>
      <c r="AA18" s="365"/>
      <c r="AB18" s="365"/>
      <c r="AC18" s="365"/>
      <c r="AD18" s="365"/>
      <c r="AE18" s="365"/>
    </row>
    <row r="19" spans="1:31" s="366" customFormat="1" ht="27" customHeight="1" x14ac:dyDescent="0.25">
      <c r="A19" s="593"/>
      <c r="B19" s="532"/>
      <c r="C19" s="356" t="s">
        <v>19</v>
      </c>
      <c r="D19" s="356">
        <v>10</v>
      </c>
      <c r="E19" s="357">
        <v>11</v>
      </c>
      <c r="F19" s="356" t="s">
        <v>20</v>
      </c>
      <c r="G19" s="584"/>
      <c r="H19" s="356">
        <v>0</v>
      </c>
      <c r="I19" s="356">
        <v>0</v>
      </c>
      <c r="J19" s="367">
        <v>0</v>
      </c>
      <c r="K19" s="356">
        <v>0</v>
      </c>
      <c r="L19" s="532"/>
      <c r="M19" s="356" t="s">
        <v>67</v>
      </c>
      <c r="N19" s="356">
        <v>0</v>
      </c>
      <c r="O19" s="357">
        <v>0</v>
      </c>
      <c r="P19" s="364">
        <v>0</v>
      </c>
      <c r="Q19" s="584"/>
      <c r="R19" s="356" t="s">
        <v>41</v>
      </c>
      <c r="S19" s="357">
        <v>7</v>
      </c>
      <c r="T19" s="357">
        <v>7.56</v>
      </c>
      <c r="U19" s="356" t="s">
        <v>20</v>
      </c>
      <c r="V19" s="532"/>
      <c r="W19" s="356" t="s">
        <v>537</v>
      </c>
      <c r="X19" s="358">
        <v>5</v>
      </c>
      <c r="Y19" s="358">
        <v>5.4</v>
      </c>
      <c r="Z19" s="364" t="s">
        <v>20</v>
      </c>
      <c r="AA19" s="365"/>
      <c r="AB19" s="365"/>
      <c r="AC19" s="365"/>
      <c r="AD19" s="365"/>
      <c r="AE19" s="365"/>
    </row>
    <row r="20" spans="1:31" s="366" customFormat="1" ht="27" customHeight="1" x14ac:dyDescent="0.25">
      <c r="A20" s="593"/>
      <c r="B20" s="532"/>
      <c r="C20" s="356">
        <v>0</v>
      </c>
      <c r="D20" s="356">
        <v>0</v>
      </c>
      <c r="E20" s="357">
        <v>0</v>
      </c>
      <c r="F20" s="356">
        <v>0</v>
      </c>
      <c r="G20" s="584"/>
      <c r="H20" s="356">
        <v>0</v>
      </c>
      <c r="I20" s="356">
        <v>0</v>
      </c>
      <c r="J20" s="356">
        <v>0</v>
      </c>
      <c r="K20" s="356">
        <v>0</v>
      </c>
      <c r="L20" s="532"/>
      <c r="M20" s="356">
        <v>0</v>
      </c>
      <c r="N20" s="356">
        <v>0</v>
      </c>
      <c r="O20" s="356">
        <v>0</v>
      </c>
      <c r="P20" s="364">
        <v>0</v>
      </c>
      <c r="Q20" s="584"/>
      <c r="R20" s="356" t="s">
        <v>264</v>
      </c>
      <c r="S20" s="357">
        <v>4</v>
      </c>
      <c r="T20" s="357">
        <v>4.32</v>
      </c>
      <c r="U20" s="356">
        <v>0</v>
      </c>
      <c r="V20" s="532"/>
      <c r="W20" s="356" t="s">
        <v>179</v>
      </c>
      <c r="X20" s="358">
        <v>28</v>
      </c>
      <c r="Y20" s="358">
        <v>30.24</v>
      </c>
      <c r="Z20" s="364" t="s">
        <v>20</v>
      </c>
      <c r="AA20" s="365"/>
      <c r="AB20" s="365"/>
      <c r="AC20" s="365"/>
      <c r="AD20" s="365"/>
      <c r="AE20" s="365"/>
    </row>
    <row r="21" spans="1:31" s="366" customFormat="1" ht="27" customHeight="1" x14ac:dyDescent="0.25">
      <c r="A21" s="594"/>
      <c r="B21" s="533"/>
      <c r="C21" s="356">
        <v>0</v>
      </c>
      <c r="D21" s="356">
        <v>0</v>
      </c>
      <c r="E21" s="357">
        <v>0</v>
      </c>
      <c r="F21" s="356">
        <v>0</v>
      </c>
      <c r="G21" s="585"/>
      <c r="H21" s="356">
        <v>0</v>
      </c>
      <c r="I21" s="356">
        <v>0</v>
      </c>
      <c r="J21" s="356">
        <v>0</v>
      </c>
      <c r="K21" s="356">
        <v>0</v>
      </c>
      <c r="L21" s="533"/>
      <c r="M21" s="356">
        <v>0</v>
      </c>
      <c r="N21" s="356">
        <v>0</v>
      </c>
      <c r="O21" s="356">
        <v>0</v>
      </c>
      <c r="P21" s="364">
        <v>0</v>
      </c>
      <c r="Q21" s="368"/>
      <c r="R21" s="356" t="s">
        <v>38</v>
      </c>
      <c r="S21" s="357">
        <v>1</v>
      </c>
      <c r="T21" s="357">
        <v>1.08</v>
      </c>
      <c r="U21" s="356">
        <v>0</v>
      </c>
      <c r="V21" s="533"/>
      <c r="W21" s="356" t="s">
        <v>46</v>
      </c>
      <c r="X21" s="358">
        <v>37</v>
      </c>
      <c r="Y21" s="358">
        <v>39.96</v>
      </c>
      <c r="Z21" s="364">
        <v>0</v>
      </c>
      <c r="AA21" s="365"/>
      <c r="AB21" s="365"/>
      <c r="AC21" s="365"/>
      <c r="AD21" s="365"/>
      <c r="AE21" s="365"/>
    </row>
    <row r="22" spans="1:31" s="366" customFormat="1" ht="27" customHeight="1" x14ac:dyDescent="0.25">
      <c r="A22" s="592" t="s">
        <v>409</v>
      </c>
      <c r="B22" s="531" t="s">
        <v>65</v>
      </c>
      <c r="C22" s="356" t="s">
        <v>66</v>
      </c>
      <c r="D22" s="356">
        <v>86</v>
      </c>
      <c r="E22" s="357">
        <v>92.88</v>
      </c>
      <c r="F22" s="356" t="s">
        <v>20</v>
      </c>
      <c r="G22" s="531" t="s">
        <v>277</v>
      </c>
      <c r="H22" s="356" t="s">
        <v>278</v>
      </c>
      <c r="I22" s="356">
        <v>180</v>
      </c>
      <c r="J22" s="357">
        <v>194.4</v>
      </c>
      <c r="K22" s="356" t="s">
        <v>20</v>
      </c>
      <c r="L22" s="531" t="s">
        <v>279</v>
      </c>
      <c r="M22" s="356" t="s">
        <v>279</v>
      </c>
      <c r="N22" s="356">
        <v>100</v>
      </c>
      <c r="O22" s="356">
        <v>108</v>
      </c>
      <c r="P22" s="364" t="s">
        <v>64</v>
      </c>
      <c r="Q22" s="595" t="s">
        <v>280</v>
      </c>
      <c r="R22" s="356" t="s">
        <v>39</v>
      </c>
      <c r="S22" s="357">
        <v>90</v>
      </c>
      <c r="T22" s="357">
        <v>97.2</v>
      </c>
      <c r="U22" s="356" t="s">
        <v>40</v>
      </c>
      <c r="V22" s="531" t="s">
        <v>58</v>
      </c>
      <c r="W22" s="356" t="s">
        <v>67</v>
      </c>
      <c r="X22" s="358">
        <v>1</v>
      </c>
      <c r="Y22" s="358">
        <v>1.08</v>
      </c>
      <c r="Z22" s="364">
        <v>0</v>
      </c>
      <c r="AA22" s="365"/>
      <c r="AB22" s="365"/>
      <c r="AC22" s="365"/>
      <c r="AD22" s="365"/>
      <c r="AE22" s="365"/>
    </row>
    <row r="23" spans="1:31" s="366" customFormat="1" ht="27" customHeight="1" x14ac:dyDescent="0.25">
      <c r="A23" s="582"/>
      <c r="B23" s="584"/>
      <c r="C23" s="356" t="s">
        <v>197</v>
      </c>
      <c r="D23" s="356">
        <v>1</v>
      </c>
      <c r="E23" s="357">
        <v>1.08</v>
      </c>
      <c r="F23" s="356">
        <v>0</v>
      </c>
      <c r="G23" s="584"/>
      <c r="H23" s="356" t="s">
        <v>259</v>
      </c>
      <c r="I23" s="356">
        <v>1</v>
      </c>
      <c r="J23" s="357">
        <v>1.08</v>
      </c>
      <c r="K23" s="356">
        <v>0</v>
      </c>
      <c r="L23" s="584"/>
      <c r="M23" s="356" t="s">
        <v>35</v>
      </c>
      <c r="N23" s="356">
        <v>3</v>
      </c>
      <c r="O23" s="367">
        <v>3.24</v>
      </c>
      <c r="P23" s="364">
        <v>0</v>
      </c>
      <c r="Q23" s="584"/>
      <c r="R23" s="356" t="s">
        <v>18</v>
      </c>
      <c r="S23" s="357">
        <v>3</v>
      </c>
      <c r="T23" s="357">
        <v>3.24</v>
      </c>
      <c r="U23" s="356">
        <v>0</v>
      </c>
      <c r="V23" s="584"/>
      <c r="W23" s="356" t="s">
        <v>59</v>
      </c>
      <c r="X23" s="358">
        <v>80</v>
      </c>
      <c r="Y23" s="358">
        <v>86.4</v>
      </c>
      <c r="Z23" s="364" t="s">
        <v>20</v>
      </c>
      <c r="AA23" s="365"/>
      <c r="AB23" s="365"/>
      <c r="AC23" s="365"/>
      <c r="AD23" s="365"/>
      <c r="AE23" s="365"/>
    </row>
    <row r="24" spans="1:31" s="366" customFormat="1" ht="27" customHeight="1" thickBot="1" x14ac:dyDescent="0.3">
      <c r="A24" s="597"/>
      <c r="B24" s="596"/>
      <c r="C24" s="356" t="s">
        <v>35</v>
      </c>
      <c r="D24" s="356">
        <v>3</v>
      </c>
      <c r="E24" s="357">
        <v>3.24</v>
      </c>
      <c r="F24" s="356">
        <v>0</v>
      </c>
      <c r="G24" s="596"/>
      <c r="H24" s="356" t="s">
        <v>35</v>
      </c>
      <c r="I24" s="356">
        <v>3</v>
      </c>
      <c r="J24" s="367">
        <v>3.24</v>
      </c>
      <c r="K24" s="356">
        <v>0</v>
      </c>
      <c r="L24" s="596"/>
      <c r="M24" s="369">
        <v>0</v>
      </c>
      <c r="N24" s="369">
        <v>0</v>
      </c>
      <c r="O24" s="370">
        <v>0</v>
      </c>
      <c r="P24" s="371">
        <v>0</v>
      </c>
      <c r="Q24" s="596"/>
      <c r="R24" s="356" t="s">
        <v>35</v>
      </c>
      <c r="S24" s="357">
        <v>3</v>
      </c>
      <c r="T24" s="357">
        <v>3.24</v>
      </c>
      <c r="U24" s="356">
        <v>0</v>
      </c>
      <c r="V24" s="596"/>
      <c r="W24" s="369" t="s">
        <v>35</v>
      </c>
      <c r="X24" s="382">
        <v>3</v>
      </c>
      <c r="Y24" s="382">
        <v>3.24</v>
      </c>
      <c r="Z24" s="371">
        <v>0</v>
      </c>
      <c r="AA24" s="365"/>
      <c r="AB24" s="365"/>
      <c r="AC24" s="365"/>
      <c r="AD24" s="365"/>
      <c r="AE24" s="365"/>
    </row>
    <row r="25" spans="1:31" ht="16.5" x14ac:dyDescent="0.25">
      <c r="A25" s="549" t="s">
        <v>395</v>
      </c>
      <c r="B25" s="268"/>
      <c r="C25" s="269"/>
      <c r="D25" s="269"/>
      <c r="E25" s="270"/>
      <c r="F25" s="269"/>
      <c r="G25" s="271"/>
      <c r="H25" s="272"/>
      <c r="I25" s="272"/>
      <c r="J25" s="273"/>
      <c r="K25" s="272"/>
      <c r="L25" s="271"/>
      <c r="M25" s="272"/>
      <c r="N25" s="272"/>
      <c r="O25" s="273"/>
      <c r="P25" s="272"/>
      <c r="Q25" s="271"/>
      <c r="R25" s="272"/>
      <c r="S25" s="272"/>
      <c r="T25" s="273"/>
      <c r="U25" s="272"/>
      <c r="V25" s="271"/>
      <c r="W25" s="272"/>
      <c r="X25" s="272"/>
      <c r="Y25" s="273"/>
      <c r="Z25" s="274"/>
    </row>
    <row r="26" spans="1:31" ht="16.5" x14ac:dyDescent="0.25">
      <c r="A26" s="550"/>
      <c r="B26" s="275"/>
      <c r="C26" s="276"/>
      <c r="D26" s="276"/>
      <c r="E26" s="277"/>
      <c r="F26" s="276"/>
      <c r="G26" s="278"/>
      <c r="H26" s="279"/>
      <c r="I26" s="279"/>
      <c r="J26" s="280"/>
      <c r="K26" s="279"/>
      <c r="L26" s="278"/>
      <c r="M26" s="279"/>
      <c r="N26" s="279"/>
      <c r="O26" s="280"/>
      <c r="P26" s="279"/>
      <c r="Q26" s="278"/>
      <c r="R26" s="279"/>
      <c r="S26" s="279"/>
      <c r="T26" s="280"/>
      <c r="U26" s="279"/>
      <c r="V26" s="278"/>
      <c r="W26" s="279"/>
      <c r="X26" s="279"/>
      <c r="Y26" s="280"/>
      <c r="Z26" s="281"/>
    </row>
    <row r="27" spans="1:31" ht="16.5" x14ac:dyDescent="0.25">
      <c r="A27" s="550"/>
      <c r="B27" s="282"/>
      <c r="C27" s="283"/>
      <c r="D27" s="283"/>
      <c r="E27" s="284"/>
      <c r="F27" s="283"/>
      <c r="G27" s="285"/>
      <c r="H27" s="286"/>
      <c r="I27" s="286"/>
      <c r="J27" s="287"/>
      <c r="K27" s="286"/>
      <c r="L27" s="285"/>
      <c r="M27" s="286"/>
      <c r="N27" s="286"/>
      <c r="O27" s="287"/>
      <c r="P27" s="286"/>
      <c r="Q27" s="285"/>
      <c r="R27" s="286"/>
      <c r="S27" s="286"/>
      <c r="T27" s="287"/>
      <c r="U27" s="286"/>
      <c r="V27" s="285"/>
      <c r="W27" s="286"/>
      <c r="X27" s="286"/>
      <c r="Y27" s="287"/>
      <c r="Z27" s="288"/>
    </row>
    <row r="28" spans="1:31" ht="16.5" x14ac:dyDescent="0.25">
      <c r="A28" s="550"/>
      <c r="B28" s="289"/>
      <c r="C28" s="290"/>
      <c r="D28" s="290"/>
      <c r="E28" s="291"/>
      <c r="F28" s="290"/>
      <c r="G28" s="292"/>
      <c r="H28" s="293"/>
      <c r="I28" s="293"/>
      <c r="J28" s="294"/>
      <c r="K28" s="293"/>
      <c r="L28" s="292"/>
      <c r="M28" s="293"/>
      <c r="N28" s="293"/>
      <c r="O28" s="294"/>
      <c r="P28" s="293"/>
      <c r="Q28" s="292"/>
      <c r="R28" s="293"/>
      <c r="S28" s="293"/>
      <c r="T28" s="294"/>
      <c r="U28" s="293"/>
      <c r="V28" s="292"/>
      <c r="W28" s="293"/>
      <c r="X28" s="293"/>
      <c r="Y28" s="294"/>
      <c r="Z28" s="295"/>
    </row>
    <row r="29" spans="1:31" ht="16.5" x14ac:dyDescent="0.25">
      <c r="A29" s="550"/>
      <c r="B29" s="275"/>
      <c r="C29" s="276"/>
      <c r="D29" s="276"/>
      <c r="E29" s="277"/>
      <c r="F29" s="276"/>
      <c r="G29" s="278"/>
      <c r="H29" s="279"/>
      <c r="I29" s="279"/>
      <c r="J29" s="280"/>
      <c r="K29" s="279"/>
      <c r="L29" s="278"/>
      <c r="M29" s="279"/>
      <c r="N29" s="279"/>
      <c r="O29" s="280"/>
      <c r="P29" s="279"/>
      <c r="Q29" s="278"/>
      <c r="R29" s="279"/>
      <c r="S29" s="279"/>
      <c r="T29" s="280"/>
      <c r="U29" s="279"/>
      <c r="V29" s="278"/>
      <c r="W29" s="279"/>
      <c r="X29" s="279"/>
      <c r="Y29" s="280"/>
      <c r="Z29" s="281"/>
    </row>
    <row r="30" spans="1:31" ht="16.5" x14ac:dyDescent="0.25">
      <c r="A30" s="550"/>
      <c r="B30" s="282"/>
      <c r="C30" s="283"/>
      <c r="D30" s="283"/>
      <c r="E30" s="284"/>
      <c r="F30" s="283"/>
      <c r="G30" s="285"/>
      <c r="H30" s="286"/>
      <c r="I30" s="286"/>
      <c r="J30" s="287"/>
      <c r="K30" s="286"/>
      <c r="L30" s="285"/>
      <c r="M30" s="286"/>
      <c r="N30" s="286"/>
      <c r="O30" s="287"/>
      <c r="P30" s="286"/>
      <c r="Q30" s="285"/>
      <c r="R30" s="286"/>
      <c r="S30" s="286"/>
      <c r="T30" s="287"/>
      <c r="U30" s="286"/>
      <c r="V30" s="285"/>
      <c r="W30" s="286"/>
      <c r="X30" s="286"/>
      <c r="Y30" s="287"/>
      <c r="Z30" s="288"/>
    </row>
    <row r="31" spans="1:31" ht="16.5" x14ac:dyDescent="0.25">
      <c r="A31" s="550"/>
      <c r="B31" s="289"/>
      <c r="C31" s="290"/>
      <c r="D31" s="290"/>
      <c r="E31" s="291"/>
      <c r="F31" s="290"/>
      <c r="G31" s="292"/>
      <c r="H31" s="293"/>
      <c r="I31" s="293"/>
      <c r="J31" s="294"/>
      <c r="K31" s="293"/>
      <c r="L31" s="292"/>
      <c r="M31" s="293"/>
      <c r="N31" s="293"/>
      <c r="O31" s="294"/>
      <c r="P31" s="293"/>
      <c r="Q31" s="292"/>
      <c r="R31" s="293"/>
      <c r="S31" s="293"/>
      <c r="T31" s="294"/>
      <c r="U31" s="293"/>
      <c r="V31" s="292"/>
      <c r="W31" s="293"/>
      <c r="X31" s="293"/>
      <c r="Y31" s="294"/>
      <c r="Z31" s="295"/>
    </row>
    <row r="32" spans="1:31" ht="16.5" x14ac:dyDescent="0.25">
      <c r="A32" s="550"/>
      <c r="B32" s="275"/>
      <c r="C32" s="276"/>
      <c r="D32" s="276"/>
      <c r="E32" s="277"/>
      <c r="F32" s="276"/>
      <c r="G32" s="278"/>
      <c r="H32" s="279"/>
      <c r="I32" s="279"/>
      <c r="J32" s="280"/>
      <c r="K32" s="279"/>
      <c r="L32" s="278"/>
      <c r="M32" s="279"/>
      <c r="N32" s="279"/>
      <c r="O32" s="280"/>
      <c r="P32" s="279"/>
      <c r="Q32" s="278"/>
      <c r="R32" s="279"/>
      <c r="S32" s="279"/>
      <c r="T32" s="280"/>
      <c r="U32" s="279"/>
      <c r="V32" s="278"/>
      <c r="W32" s="279"/>
      <c r="X32" s="279"/>
      <c r="Y32" s="280"/>
      <c r="Z32" s="281"/>
    </row>
    <row r="33" spans="1:26" ht="16.5" x14ac:dyDescent="0.25">
      <c r="A33" s="550"/>
      <c r="B33" s="282"/>
      <c r="C33" s="283"/>
      <c r="D33" s="283"/>
      <c r="E33" s="284"/>
      <c r="F33" s="283"/>
      <c r="G33" s="285"/>
      <c r="H33" s="286"/>
      <c r="I33" s="286"/>
      <c r="J33" s="287"/>
      <c r="K33" s="286"/>
      <c r="L33" s="285"/>
      <c r="M33" s="286"/>
      <c r="N33" s="286"/>
      <c r="O33" s="287"/>
      <c r="P33" s="286"/>
      <c r="Q33" s="285"/>
      <c r="R33" s="286"/>
      <c r="S33" s="286"/>
      <c r="T33" s="287"/>
      <c r="U33" s="286"/>
      <c r="V33" s="285"/>
      <c r="W33" s="286"/>
      <c r="X33" s="286"/>
      <c r="Y33" s="287"/>
      <c r="Z33" s="288"/>
    </row>
    <row r="34" spans="1:26" ht="16.5" x14ac:dyDescent="0.25">
      <c r="A34" s="550"/>
      <c r="B34" s="289"/>
      <c r="C34" s="290"/>
      <c r="D34" s="290"/>
      <c r="E34" s="291"/>
      <c r="F34" s="290"/>
      <c r="G34" s="292"/>
      <c r="H34" s="293"/>
      <c r="I34" s="293"/>
      <c r="J34" s="294"/>
      <c r="K34" s="293"/>
      <c r="L34" s="292"/>
      <c r="M34" s="293"/>
      <c r="N34" s="293"/>
      <c r="O34" s="294"/>
      <c r="P34" s="293"/>
      <c r="Q34" s="292"/>
      <c r="R34" s="293"/>
      <c r="S34" s="293"/>
      <c r="T34" s="294"/>
      <c r="U34" s="293"/>
      <c r="V34" s="292"/>
      <c r="W34" s="293"/>
      <c r="X34" s="293"/>
      <c r="Y34" s="294"/>
      <c r="Z34" s="295"/>
    </row>
    <row r="35" spans="1:26" ht="16.5" x14ac:dyDescent="0.25">
      <c r="A35" s="550"/>
      <c r="B35" s="275"/>
      <c r="C35" s="276"/>
      <c r="D35" s="276"/>
      <c r="E35" s="277"/>
      <c r="F35" s="276"/>
      <c r="G35" s="278"/>
      <c r="H35" s="279"/>
      <c r="I35" s="279"/>
      <c r="J35" s="280"/>
      <c r="K35" s="279"/>
      <c r="L35" s="278"/>
      <c r="M35" s="279"/>
      <c r="N35" s="279"/>
      <c r="O35" s="280"/>
      <c r="P35" s="279"/>
      <c r="Q35" s="278"/>
      <c r="R35" s="279"/>
      <c r="S35" s="279"/>
      <c r="T35" s="280"/>
      <c r="U35" s="279"/>
      <c r="V35" s="278"/>
      <c r="W35" s="279"/>
      <c r="X35" s="279"/>
      <c r="Y35" s="280"/>
      <c r="Z35" s="281"/>
    </row>
    <row r="36" spans="1:26" ht="17.25" thickBot="1" x14ac:dyDescent="0.3">
      <c r="A36" s="551"/>
      <c r="B36" s="296"/>
      <c r="C36" s="297"/>
      <c r="D36" s="297"/>
      <c r="E36" s="298"/>
      <c r="F36" s="297"/>
      <c r="G36" s="299"/>
      <c r="H36" s="300"/>
      <c r="I36" s="300"/>
      <c r="J36" s="301"/>
      <c r="K36" s="300"/>
      <c r="L36" s="299"/>
      <c r="M36" s="300"/>
      <c r="N36" s="300"/>
      <c r="O36" s="301"/>
      <c r="P36" s="300"/>
      <c r="Q36" s="299"/>
      <c r="R36" s="300"/>
      <c r="S36" s="300"/>
      <c r="T36" s="301"/>
      <c r="U36" s="300"/>
      <c r="V36" s="299"/>
      <c r="W36" s="300"/>
      <c r="X36" s="300"/>
      <c r="Y36" s="301"/>
      <c r="Z36" s="302"/>
    </row>
    <row r="37" spans="1:26" ht="16.5" x14ac:dyDescent="0.25">
      <c r="A37" s="574" t="s">
        <v>396</v>
      </c>
      <c r="B37" s="573" t="s">
        <v>397</v>
      </c>
      <c r="C37" s="573"/>
      <c r="D37" s="434"/>
      <c r="E37" s="567" t="s">
        <v>398</v>
      </c>
      <c r="F37" s="333"/>
      <c r="G37" s="572" t="s">
        <v>397</v>
      </c>
      <c r="H37" s="573"/>
      <c r="I37" s="434"/>
      <c r="J37" s="567" t="s">
        <v>398</v>
      </c>
      <c r="K37" s="333"/>
      <c r="L37" s="572" t="s">
        <v>397</v>
      </c>
      <c r="M37" s="573"/>
      <c r="N37" s="434"/>
      <c r="O37" s="567" t="s">
        <v>398</v>
      </c>
      <c r="P37" s="436"/>
      <c r="Q37" s="578" t="s">
        <v>397</v>
      </c>
      <c r="R37" s="578"/>
      <c r="S37" s="437"/>
      <c r="T37" s="579" t="s">
        <v>398</v>
      </c>
      <c r="U37" s="333"/>
      <c r="V37" s="572" t="s">
        <v>397</v>
      </c>
      <c r="W37" s="573"/>
      <c r="X37" s="434"/>
      <c r="Y37" s="567" t="s">
        <v>398</v>
      </c>
      <c r="Z37" s="333"/>
    </row>
    <row r="38" spans="1:26" ht="17.25" thickBot="1" x14ac:dyDescent="0.3">
      <c r="A38" s="575"/>
      <c r="B38" s="569" t="s">
        <v>399</v>
      </c>
      <c r="C38" s="570"/>
      <c r="D38" s="435"/>
      <c r="E38" s="568"/>
      <c r="F38" s="334"/>
      <c r="G38" s="571" t="s">
        <v>399</v>
      </c>
      <c r="H38" s="570"/>
      <c r="I38" s="435"/>
      <c r="J38" s="568"/>
      <c r="K38" s="334"/>
      <c r="L38" s="571" t="s">
        <v>399</v>
      </c>
      <c r="M38" s="570"/>
      <c r="N38" s="435"/>
      <c r="O38" s="568"/>
      <c r="P38" s="307"/>
      <c r="Q38" s="554" t="s">
        <v>399</v>
      </c>
      <c r="R38" s="554"/>
      <c r="S38" s="308"/>
      <c r="T38" s="559"/>
      <c r="U38" s="334"/>
      <c r="V38" s="571" t="s">
        <v>399</v>
      </c>
      <c r="W38" s="570"/>
      <c r="X38" s="435"/>
      <c r="Y38" s="568"/>
      <c r="Z38" s="334"/>
    </row>
    <row r="39" spans="1:26" ht="23.25" x14ac:dyDescent="0.25">
      <c r="A39" s="310" t="s">
        <v>400</v>
      </c>
      <c r="B39" s="310"/>
      <c r="C39" s="310"/>
      <c r="D39" s="311" t="s">
        <v>401</v>
      </c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6"/>
      <c r="V39" s="317"/>
      <c r="W39" s="317"/>
      <c r="X39" s="318"/>
      <c r="Y39" s="317"/>
      <c r="Z39" s="319"/>
    </row>
    <row r="40" spans="1:26" ht="23.25" x14ac:dyDescent="0.25">
      <c r="A40" s="311" t="s">
        <v>402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6"/>
      <c r="V40" s="317"/>
      <c r="W40" s="317"/>
      <c r="X40" s="318"/>
      <c r="Y40" s="317"/>
      <c r="Z40" s="319"/>
    </row>
    <row r="41" spans="1:26" ht="16.5" x14ac:dyDescent="0.25">
      <c r="A41" s="311" t="s">
        <v>403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20"/>
      <c r="V41" s="317"/>
      <c r="W41" s="317"/>
      <c r="X41" s="318"/>
      <c r="Y41" s="317"/>
      <c r="Z41" s="319"/>
    </row>
    <row r="42" spans="1:26" ht="17.25" thickBot="1" x14ac:dyDescent="0.3">
      <c r="A42" s="311" t="s">
        <v>404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21"/>
      <c r="V42" s="322"/>
      <c r="W42" s="322"/>
      <c r="X42" s="323"/>
      <c r="Y42" s="322"/>
      <c r="Z42" s="324"/>
    </row>
    <row r="43" spans="1:26" ht="16.5" x14ac:dyDescent="0.25">
      <c r="A43" s="311" t="s">
        <v>405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25"/>
    </row>
    <row r="44" spans="1:26" ht="16.5" x14ac:dyDescent="0.25">
      <c r="A44" s="311" t="s">
        <v>406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25"/>
    </row>
  </sheetData>
  <mergeCells count="51">
    <mergeCell ref="V37:W37"/>
    <mergeCell ref="Y37:Y38"/>
    <mergeCell ref="L38:M38"/>
    <mergeCell ref="Q38:R38"/>
    <mergeCell ref="V38:W38"/>
    <mergeCell ref="Q37:R37"/>
    <mergeCell ref="T37:T38"/>
    <mergeCell ref="A25:A36"/>
    <mergeCell ref="A37:A38"/>
    <mergeCell ref="B37:C37"/>
    <mergeCell ref="E37:E38"/>
    <mergeCell ref="G37:H37"/>
    <mergeCell ref="J37:J38"/>
    <mergeCell ref="B38:C38"/>
    <mergeCell ref="G38:H38"/>
    <mergeCell ref="L37:M37"/>
    <mergeCell ref="O37:O38"/>
    <mergeCell ref="V22:V24"/>
    <mergeCell ref="A16:A21"/>
    <mergeCell ref="B16:B21"/>
    <mergeCell ref="G16:G21"/>
    <mergeCell ref="L16:L21"/>
    <mergeCell ref="Q16:Q20"/>
    <mergeCell ref="V16:V21"/>
    <mergeCell ref="A22:A24"/>
    <mergeCell ref="B22:B24"/>
    <mergeCell ref="G22:G24"/>
    <mergeCell ref="L22:L24"/>
    <mergeCell ref="Q22:Q24"/>
    <mergeCell ref="A8:A15"/>
    <mergeCell ref="B8:B15"/>
    <mergeCell ref="G8:G15"/>
    <mergeCell ref="L8:L15"/>
    <mergeCell ref="Q8:Q15"/>
    <mergeCell ref="V8:V15"/>
    <mergeCell ref="Q3:R3"/>
    <mergeCell ref="S3:U3"/>
    <mergeCell ref="V3:W3"/>
    <mergeCell ref="X3:Z3"/>
    <mergeCell ref="V5:V7"/>
    <mergeCell ref="A5:A7"/>
    <mergeCell ref="B5:B7"/>
    <mergeCell ref="G5:G7"/>
    <mergeCell ref="L5:L7"/>
    <mergeCell ref="Q5:Q7"/>
    <mergeCell ref="N3:P3"/>
    <mergeCell ref="B3:C3"/>
    <mergeCell ref="D3:F3"/>
    <mergeCell ref="G3:H3"/>
    <mergeCell ref="I3:K3"/>
    <mergeCell ref="L3:M3"/>
  </mergeCells>
  <phoneticPr fontId="22" type="noConversion"/>
  <printOptions horizontalCentered="1" verticalCentered="1"/>
  <pageMargins left="0" right="0" top="0" bottom="0" header="0" footer="0"/>
  <pageSetup paperSize="9" scale="58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Zeros="0" topLeftCell="A18" zoomScale="70" zoomScaleNormal="70" workbookViewId="0">
      <selection sqref="A1:Z43"/>
    </sheetView>
  </sheetViews>
  <sheetFormatPr defaultColWidth="8.875" defaultRowHeight="16.5" x14ac:dyDescent="0.25"/>
  <cols>
    <col min="1" max="1" width="8.875" style="9"/>
    <col min="2" max="2" width="8.875" style="19"/>
    <col min="3" max="3" width="12.875" style="20" customWidth="1"/>
    <col min="4" max="4" width="8.875" style="20"/>
    <col min="5" max="5" width="8.875" style="19"/>
    <col min="6" max="6" width="13.375" style="20" customWidth="1"/>
    <col min="7" max="7" width="8.875" style="8"/>
    <col min="8" max="10" width="8.875" style="9"/>
    <col min="11" max="11" width="12.75" style="8" customWidth="1"/>
    <col min="12" max="13" width="8.875" style="9"/>
    <col min="14" max="15" width="8.875" style="8"/>
    <col min="16" max="16" width="10.875" style="9" customWidth="1"/>
    <col min="17" max="17" width="8.875" style="9"/>
    <col min="18" max="18" width="8.875" style="8"/>
    <col min="19" max="19" width="13.125" style="9" bestFit="1" customWidth="1"/>
    <col min="20" max="20" width="8.875" style="9"/>
    <col min="21" max="21" width="11.5" style="9" bestFit="1" customWidth="1"/>
    <col min="22" max="23" width="8.875" style="9"/>
    <col min="24" max="24" width="8.875" style="8"/>
    <col min="25" max="25" width="8.875" style="9"/>
    <col min="26" max="26" width="7.75" style="8" bestFit="1" customWidth="1"/>
    <col min="32" max="16384" width="8.875" style="7"/>
  </cols>
  <sheetData>
    <row r="1" spans="1:31" ht="27.75" x14ac:dyDescent="0.25">
      <c r="A1" s="1"/>
      <c r="B1" s="1"/>
      <c r="C1" s="1" t="s">
        <v>380</v>
      </c>
      <c r="D1" s="1"/>
      <c r="E1" s="1"/>
      <c r="F1" s="1"/>
      <c r="G1" s="1"/>
      <c r="H1" s="1"/>
      <c r="I1" s="1"/>
      <c r="J1" s="1"/>
      <c r="K1" s="1" t="s">
        <v>381</v>
      </c>
      <c r="L1" s="1"/>
      <c r="M1" s="1"/>
      <c r="N1" s="1"/>
      <c r="O1" s="1"/>
      <c r="P1" s="1" t="s">
        <v>382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20.25" thickBot="1" x14ac:dyDescent="0.3">
      <c r="A2" s="2"/>
      <c r="B2" s="14" t="s">
        <v>383</v>
      </c>
      <c r="C2" s="2">
        <v>1100</v>
      </c>
      <c r="D2" s="2"/>
      <c r="E2" s="5" t="s">
        <v>384</v>
      </c>
      <c r="F2" s="5"/>
      <c r="G2" s="15" t="s">
        <v>385</v>
      </c>
      <c r="H2" s="2"/>
      <c r="I2" s="2"/>
      <c r="J2" s="2"/>
      <c r="K2" s="5"/>
      <c r="L2" s="5"/>
      <c r="M2" s="2"/>
      <c r="N2" s="2"/>
      <c r="O2" s="2"/>
      <c r="P2" s="5"/>
      <c r="Q2" s="5"/>
      <c r="R2" s="2"/>
      <c r="S2" s="2"/>
      <c r="T2" s="16" t="s">
        <v>386</v>
      </c>
      <c r="U2" s="2"/>
      <c r="V2" s="2"/>
      <c r="W2" s="2"/>
      <c r="X2" s="2"/>
      <c r="Y2" s="13" t="s">
        <v>387</v>
      </c>
      <c r="Z2" s="2"/>
    </row>
    <row r="3" spans="1:31" x14ac:dyDescent="0.25">
      <c r="A3" s="326" t="s">
        <v>388</v>
      </c>
      <c r="B3" s="521">
        <v>44131</v>
      </c>
      <c r="C3" s="522"/>
      <c r="D3" s="518">
        <v>44131</v>
      </c>
      <c r="E3" s="518"/>
      <c r="F3" s="519"/>
      <c r="G3" s="561">
        <v>44132</v>
      </c>
      <c r="H3" s="562"/>
      <c r="I3" s="523">
        <v>44132</v>
      </c>
      <c r="J3" s="560"/>
      <c r="K3" s="563"/>
      <c r="L3" s="601">
        <v>44133</v>
      </c>
      <c r="M3" s="562"/>
      <c r="N3" s="523">
        <v>44133</v>
      </c>
      <c r="O3" s="560"/>
      <c r="P3" s="560"/>
      <c r="Q3" s="561">
        <v>44134</v>
      </c>
      <c r="R3" s="562"/>
      <c r="S3" s="523">
        <v>44134</v>
      </c>
      <c r="T3" s="560"/>
      <c r="U3" s="563"/>
      <c r="V3" s="561"/>
      <c r="W3" s="562"/>
      <c r="X3" s="523"/>
      <c r="Y3" s="560"/>
      <c r="Z3" s="563"/>
    </row>
    <row r="4" spans="1:31" ht="33" x14ac:dyDescent="0.25">
      <c r="A4" s="327" t="s">
        <v>389</v>
      </c>
      <c r="B4" s="328" t="s">
        <v>390</v>
      </c>
      <c r="C4" s="329" t="s">
        <v>391</v>
      </c>
      <c r="D4" s="330" t="s">
        <v>392</v>
      </c>
      <c r="E4" s="330" t="s">
        <v>393</v>
      </c>
      <c r="F4" s="331" t="s">
        <v>394</v>
      </c>
      <c r="G4" s="328" t="s">
        <v>390</v>
      </c>
      <c r="H4" s="329" t="s">
        <v>391</v>
      </c>
      <c r="I4" s="330" t="s">
        <v>392</v>
      </c>
      <c r="J4" s="330" t="s">
        <v>393</v>
      </c>
      <c r="K4" s="331" t="s">
        <v>394</v>
      </c>
      <c r="L4" s="332" t="s">
        <v>390</v>
      </c>
      <c r="M4" s="329" t="s">
        <v>391</v>
      </c>
      <c r="N4" s="330" t="s">
        <v>392</v>
      </c>
      <c r="O4" s="330" t="s">
        <v>393</v>
      </c>
      <c r="P4" s="347" t="s">
        <v>394</v>
      </c>
      <c r="Q4" s="328" t="s">
        <v>390</v>
      </c>
      <c r="R4" s="329" t="s">
        <v>391</v>
      </c>
      <c r="S4" s="330" t="s">
        <v>392</v>
      </c>
      <c r="T4" s="330" t="s">
        <v>393</v>
      </c>
      <c r="U4" s="331" t="s">
        <v>394</v>
      </c>
      <c r="V4" s="328"/>
      <c r="W4" s="329"/>
      <c r="X4" s="330"/>
      <c r="Y4" s="330"/>
      <c r="Z4" s="331"/>
    </row>
    <row r="5" spans="1:31" s="376" customFormat="1" ht="27" customHeight="1" x14ac:dyDescent="0.25">
      <c r="A5" s="512" t="s">
        <v>7</v>
      </c>
      <c r="B5" s="534" t="s">
        <v>13</v>
      </c>
      <c r="C5" s="356" t="s">
        <v>14</v>
      </c>
      <c r="D5" s="356">
        <v>20</v>
      </c>
      <c r="E5" s="372">
        <v>21.6</v>
      </c>
      <c r="F5" s="356">
        <v>0</v>
      </c>
      <c r="G5" s="534" t="s">
        <v>11</v>
      </c>
      <c r="H5" s="32" t="s">
        <v>483</v>
      </c>
      <c r="I5" s="176">
        <v>110</v>
      </c>
      <c r="J5" s="232">
        <v>118.8</v>
      </c>
      <c r="K5" s="35"/>
      <c r="L5" s="598" t="s">
        <v>15</v>
      </c>
      <c r="M5" s="356" t="s">
        <v>16</v>
      </c>
      <c r="N5" s="356">
        <v>20</v>
      </c>
      <c r="O5" s="357">
        <v>21.6</v>
      </c>
      <c r="P5" s="373">
        <v>0</v>
      </c>
      <c r="Q5" s="602" t="s">
        <v>8</v>
      </c>
      <c r="R5" s="374" t="s">
        <v>9</v>
      </c>
      <c r="S5" s="374">
        <v>20</v>
      </c>
      <c r="T5" s="374">
        <v>21.6</v>
      </c>
      <c r="U5" s="375">
        <v>0</v>
      </c>
      <c r="V5" s="534"/>
      <c r="W5" s="356"/>
      <c r="X5" s="356"/>
      <c r="Y5" s="357"/>
      <c r="Z5" s="364"/>
      <c r="AA5" s="365"/>
      <c r="AB5" s="365"/>
      <c r="AC5" s="365"/>
      <c r="AD5" s="365"/>
      <c r="AE5" s="365"/>
    </row>
    <row r="6" spans="1:31" s="376" customFormat="1" ht="27" customHeight="1" x14ac:dyDescent="0.25">
      <c r="A6" s="593"/>
      <c r="B6" s="535"/>
      <c r="C6" s="356" t="s">
        <v>17</v>
      </c>
      <c r="D6" s="356">
        <v>90</v>
      </c>
      <c r="E6" s="357">
        <v>97.2</v>
      </c>
      <c r="F6" s="356">
        <v>0</v>
      </c>
      <c r="G6" s="535"/>
      <c r="H6" s="32" t="s">
        <v>484</v>
      </c>
      <c r="I6" s="176">
        <v>30</v>
      </c>
      <c r="J6" s="232">
        <f>I6*1050/1000</f>
        <v>31.5</v>
      </c>
      <c r="K6" s="35" t="s">
        <v>493</v>
      </c>
      <c r="L6" s="599"/>
      <c r="M6" s="356" t="s">
        <v>17</v>
      </c>
      <c r="N6" s="356">
        <v>90</v>
      </c>
      <c r="O6" s="357">
        <v>97.2</v>
      </c>
      <c r="P6" s="373">
        <v>0</v>
      </c>
      <c r="Q6" s="603"/>
      <c r="R6" s="374" t="s">
        <v>17</v>
      </c>
      <c r="S6" s="377">
        <v>90</v>
      </c>
      <c r="T6" s="377">
        <v>97.2</v>
      </c>
      <c r="U6" s="375">
        <v>0</v>
      </c>
      <c r="V6" s="535"/>
      <c r="W6" s="356"/>
      <c r="X6" s="356"/>
      <c r="Y6" s="357"/>
      <c r="Z6" s="364"/>
      <c r="AA6" s="365"/>
      <c r="AB6" s="365"/>
      <c r="AC6" s="365"/>
      <c r="AD6" s="365"/>
      <c r="AE6" s="365"/>
    </row>
    <row r="7" spans="1:31" s="376" customFormat="1" ht="27" customHeight="1" x14ac:dyDescent="0.25">
      <c r="A7" s="593"/>
      <c r="B7" s="536"/>
      <c r="C7" s="356">
        <v>0</v>
      </c>
      <c r="D7" s="356">
        <v>0</v>
      </c>
      <c r="E7" s="357">
        <v>0</v>
      </c>
      <c r="F7" s="356">
        <v>0</v>
      </c>
      <c r="G7" s="536"/>
      <c r="H7" s="32" t="s">
        <v>485</v>
      </c>
      <c r="I7" s="176">
        <v>20</v>
      </c>
      <c r="J7" s="232">
        <f t="shared" ref="J7:J11" si="0">I7*1050/1000</f>
        <v>21</v>
      </c>
      <c r="K7" s="35" t="s">
        <v>114</v>
      </c>
      <c r="L7" s="600"/>
      <c r="M7" s="356">
        <v>0</v>
      </c>
      <c r="N7" s="356">
        <v>0</v>
      </c>
      <c r="O7" s="357">
        <v>0</v>
      </c>
      <c r="P7" s="373">
        <v>0</v>
      </c>
      <c r="Q7" s="604"/>
      <c r="R7" s="374">
        <v>0</v>
      </c>
      <c r="S7" s="377">
        <v>0</v>
      </c>
      <c r="T7" s="377">
        <v>0</v>
      </c>
      <c r="U7" s="375">
        <v>0</v>
      </c>
      <c r="V7" s="536"/>
      <c r="W7" s="356"/>
      <c r="X7" s="356"/>
      <c r="Y7" s="357"/>
      <c r="Z7" s="364"/>
      <c r="AA7" s="365"/>
      <c r="AB7" s="365"/>
      <c r="AC7" s="365"/>
      <c r="AD7" s="365"/>
      <c r="AE7" s="365"/>
    </row>
    <row r="8" spans="1:31" s="376" customFormat="1" ht="27" customHeight="1" x14ac:dyDescent="0.25">
      <c r="A8" s="592" t="s">
        <v>22</v>
      </c>
      <c r="B8" s="534" t="s">
        <v>285</v>
      </c>
      <c r="C8" s="356">
        <v>0</v>
      </c>
      <c r="D8" s="356">
        <v>0</v>
      </c>
      <c r="E8" s="357">
        <v>0</v>
      </c>
      <c r="F8" s="356">
        <v>0</v>
      </c>
      <c r="G8" s="531" t="s">
        <v>494</v>
      </c>
      <c r="H8" s="32" t="s">
        <v>486</v>
      </c>
      <c r="I8" s="176">
        <v>6</v>
      </c>
      <c r="J8" s="232">
        <f t="shared" si="0"/>
        <v>6.3</v>
      </c>
      <c r="K8" s="35"/>
      <c r="L8" s="605" t="s">
        <v>287</v>
      </c>
      <c r="M8" s="356">
        <v>0</v>
      </c>
      <c r="N8" s="356">
        <v>0</v>
      </c>
      <c r="O8" s="357">
        <v>0</v>
      </c>
      <c r="P8" s="373">
        <v>0</v>
      </c>
      <c r="Q8" s="602" t="s">
        <v>288</v>
      </c>
      <c r="R8" s="374">
        <v>0</v>
      </c>
      <c r="S8" s="377">
        <v>0</v>
      </c>
      <c r="T8" s="377">
        <v>0</v>
      </c>
      <c r="U8" s="375">
        <v>0</v>
      </c>
      <c r="V8" s="531"/>
      <c r="W8" s="356"/>
      <c r="X8" s="356"/>
      <c r="Y8" s="357"/>
      <c r="Z8" s="364"/>
      <c r="AA8" s="365"/>
      <c r="AB8" s="365"/>
      <c r="AC8" s="365"/>
      <c r="AD8" s="365"/>
      <c r="AE8" s="365"/>
    </row>
    <row r="9" spans="1:31" s="376" customFormat="1" ht="27" customHeight="1" x14ac:dyDescent="0.25">
      <c r="A9" s="593"/>
      <c r="B9" s="535"/>
      <c r="C9" s="356" t="s">
        <v>286</v>
      </c>
      <c r="D9" s="356">
        <v>48</v>
      </c>
      <c r="E9" s="357">
        <v>51.84</v>
      </c>
      <c r="F9" s="356" t="s">
        <v>20</v>
      </c>
      <c r="G9" s="532"/>
      <c r="H9" s="32" t="s">
        <v>487</v>
      </c>
      <c r="I9" s="416">
        <v>12</v>
      </c>
      <c r="J9" s="232">
        <f t="shared" si="0"/>
        <v>12.6</v>
      </c>
      <c r="K9" s="35" t="s">
        <v>114</v>
      </c>
      <c r="L9" s="606"/>
      <c r="M9" s="356" t="s">
        <v>79</v>
      </c>
      <c r="N9" s="356">
        <v>40</v>
      </c>
      <c r="O9" s="357">
        <v>43.2</v>
      </c>
      <c r="P9" s="373" t="s">
        <v>20</v>
      </c>
      <c r="Q9" s="603"/>
      <c r="R9" s="374" t="s">
        <v>262</v>
      </c>
      <c r="S9" s="377">
        <v>90</v>
      </c>
      <c r="T9" s="377">
        <v>97.2</v>
      </c>
      <c r="U9" s="375" t="s">
        <v>28</v>
      </c>
      <c r="V9" s="532"/>
      <c r="W9" s="356"/>
      <c r="X9" s="356"/>
      <c r="Y9" s="357"/>
      <c r="Z9" s="364"/>
      <c r="AA9" s="365"/>
      <c r="AB9" s="365"/>
      <c r="AC9" s="365"/>
      <c r="AD9" s="365"/>
      <c r="AE9" s="365"/>
    </row>
    <row r="10" spans="1:31" s="376" customFormat="1" ht="27" customHeight="1" x14ac:dyDescent="0.25">
      <c r="A10" s="593"/>
      <c r="B10" s="535"/>
      <c r="C10" s="356" t="s">
        <v>27</v>
      </c>
      <c r="D10" s="356">
        <v>100</v>
      </c>
      <c r="E10" s="357">
        <v>108</v>
      </c>
      <c r="F10" s="356" t="s">
        <v>28</v>
      </c>
      <c r="G10" s="532"/>
      <c r="H10" s="415" t="s">
        <v>488</v>
      </c>
      <c r="I10" s="176" t="s">
        <v>492</v>
      </c>
      <c r="J10" s="176" t="s">
        <v>492</v>
      </c>
      <c r="K10" s="35"/>
      <c r="L10" s="606"/>
      <c r="M10" s="356" t="s">
        <v>41</v>
      </c>
      <c r="N10" s="356">
        <v>20</v>
      </c>
      <c r="O10" s="357">
        <v>21.6</v>
      </c>
      <c r="P10" s="373" t="s">
        <v>20</v>
      </c>
      <c r="Q10" s="603"/>
      <c r="R10" s="374" t="s">
        <v>35</v>
      </c>
      <c r="S10" s="377">
        <v>5</v>
      </c>
      <c r="T10" s="377">
        <v>5.4</v>
      </c>
      <c r="U10" s="375">
        <v>0</v>
      </c>
      <c r="V10" s="532"/>
      <c r="W10" s="356"/>
      <c r="X10" s="356"/>
      <c r="Y10" s="357"/>
      <c r="Z10" s="364"/>
      <c r="AA10" s="365"/>
      <c r="AB10" s="365"/>
      <c r="AC10" s="365"/>
      <c r="AD10" s="365"/>
      <c r="AE10" s="365"/>
    </row>
    <row r="11" spans="1:31" s="376" customFormat="1" ht="27" customHeight="1" x14ac:dyDescent="0.25">
      <c r="A11" s="593"/>
      <c r="B11" s="535"/>
      <c r="C11" s="356" t="s">
        <v>35</v>
      </c>
      <c r="D11" s="356">
        <v>5</v>
      </c>
      <c r="E11" s="357">
        <v>5.4</v>
      </c>
      <c r="F11" s="356">
        <v>0</v>
      </c>
      <c r="G11" s="532"/>
      <c r="H11" s="32" t="s">
        <v>489</v>
      </c>
      <c r="I11" s="176">
        <v>32</v>
      </c>
      <c r="J11" s="232">
        <f t="shared" si="0"/>
        <v>33.6</v>
      </c>
      <c r="K11" s="35"/>
      <c r="L11" s="606"/>
      <c r="M11" s="356" t="s">
        <v>78</v>
      </c>
      <c r="N11" s="356">
        <v>92</v>
      </c>
      <c r="O11" s="357">
        <v>99.36</v>
      </c>
      <c r="P11" s="373" t="s">
        <v>289</v>
      </c>
      <c r="Q11" s="603"/>
      <c r="R11" s="374" t="s">
        <v>286</v>
      </c>
      <c r="S11" s="377">
        <v>47</v>
      </c>
      <c r="T11" s="377">
        <v>50.76</v>
      </c>
      <c r="U11" s="375" t="s">
        <v>20</v>
      </c>
      <c r="V11" s="532"/>
      <c r="W11" s="356"/>
      <c r="X11" s="356"/>
      <c r="Y11" s="357"/>
      <c r="Z11" s="364"/>
      <c r="AA11" s="365"/>
      <c r="AB11" s="365"/>
      <c r="AC11" s="365"/>
      <c r="AD11" s="365"/>
      <c r="AE11" s="365"/>
    </row>
    <row r="12" spans="1:31" s="376" customFormat="1" ht="27" customHeight="1" x14ac:dyDescent="0.25">
      <c r="A12" s="593"/>
      <c r="B12" s="535"/>
      <c r="C12" s="356" t="s">
        <v>62</v>
      </c>
      <c r="D12" s="356">
        <v>14</v>
      </c>
      <c r="E12" s="357">
        <v>15.12</v>
      </c>
      <c r="F12" s="356">
        <v>0</v>
      </c>
      <c r="G12" s="532"/>
      <c r="H12" s="32" t="s">
        <v>490</v>
      </c>
      <c r="I12" s="176" t="s">
        <v>492</v>
      </c>
      <c r="J12" s="176" t="s">
        <v>492</v>
      </c>
      <c r="K12" s="35"/>
      <c r="L12" s="606"/>
      <c r="M12" s="356" t="s">
        <v>35</v>
      </c>
      <c r="N12" s="356">
        <v>5</v>
      </c>
      <c r="O12" s="357">
        <v>5.4</v>
      </c>
      <c r="P12" s="373">
        <v>0</v>
      </c>
      <c r="Q12" s="603"/>
      <c r="R12" s="374" t="s">
        <v>41</v>
      </c>
      <c r="S12" s="377">
        <v>30</v>
      </c>
      <c r="T12" s="377">
        <v>32.4</v>
      </c>
      <c r="U12" s="375" t="s">
        <v>20</v>
      </c>
      <c r="V12" s="532"/>
      <c r="W12" s="356"/>
      <c r="X12" s="356"/>
      <c r="Y12" s="357"/>
      <c r="Z12" s="364"/>
      <c r="AA12" s="365"/>
      <c r="AB12" s="365"/>
      <c r="AC12" s="365"/>
      <c r="AD12" s="365"/>
      <c r="AE12" s="365"/>
    </row>
    <row r="13" spans="1:31" s="376" customFormat="1" ht="27" customHeight="1" x14ac:dyDescent="0.25">
      <c r="A13" s="593"/>
      <c r="B13" s="535"/>
      <c r="C13" s="356" t="s">
        <v>41</v>
      </c>
      <c r="D13" s="356">
        <v>14</v>
      </c>
      <c r="E13" s="357">
        <v>15.12</v>
      </c>
      <c r="F13" s="356" t="s">
        <v>20</v>
      </c>
      <c r="G13" s="532"/>
      <c r="H13" s="42" t="s">
        <v>491</v>
      </c>
      <c r="I13" s="176" t="s">
        <v>492</v>
      </c>
      <c r="J13" s="176" t="s">
        <v>492</v>
      </c>
      <c r="K13" s="35"/>
      <c r="L13" s="606"/>
      <c r="M13" s="356">
        <v>0</v>
      </c>
      <c r="N13" s="356">
        <v>0</v>
      </c>
      <c r="O13" s="357">
        <v>0</v>
      </c>
      <c r="P13" s="373">
        <v>0</v>
      </c>
      <c r="Q13" s="603"/>
      <c r="R13" s="374" t="s">
        <v>18</v>
      </c>
      <c r="S13" s="377">
        <v>20</v>
      </c>
      <c r="T13" s="377">
        <v>21.6</v>
      </c>
      <c r="U13" s="375">
        <v>0</v>
      </c>
      <c r="V13" s="532"/>
      <c r="W13" s="356"/>
      <c r="X13" s="358"/>
      <c r="Y13" s="358"/>
      <c r="Z13" s="364"/>
      <c r="AA13" s="365"/>
      <c r="AB13" s="365"/>
      <c r="AC13" s="365"/>
      <c r="AD13" s="365"/>
      <c r="AE13" s="365"/>
    </row>
    <row r="14" spans="1:31" s="376" customFormat="1" ht="27" customHeight="1" x14ac:dyDescent="0.25">
      <c r="A14" s="593"/>
      <c r="B14" s="535"/>
      <c r="C14" s="356" t="s">
        <v>290</v>
      </c>
      <c r="D14" s="356">
        <v>3</v>
      </c>
      <c r="E14" s="357">
        <v>3.24</v>
      </c>
      <c r="F14" s="356">
        <v>0</v>
      </c>
      <c r="G14" s="532"/>
      <c r="H14" s="356"/>
      <c r="I14" s="356"/>
      <c r="J14" s="357"/>
      <c r="K14" s="364"/>
      <c r="L14" s="606"/>
      <c r="M14" s="356">
        <v>0</v>
      </c>
      <c r="N14" s="356">
        <v>0</v>
      </c>
      <c r="O14" s="357">
        <v>0</v>
      </c>
      <c r="P14" s="373">
        <v>0</v>
      </c>
      <c r="Q14" s="604"/>
      <c r="R14" s="374" t="s">
        <v>72</v>
      </c>
      <c r="S14" s="377">
        <v>3</v>
      </c>
      <c r="T14" s="377">
        <v>3.24</v>
      </c>
      <c r="U14" s="375">
        <v>0</v>
      </c>
      <c r="V14" s="532"/>
      <c r="W14" s="356"/>
      <c r="X14" s="358"/>
      <c r="Y14" s="358"/>
      <c r="Z14" s="364"/>
      <c r="AA14" s="365"/>
      <c r="AB14" s="365"/>
      <c r="AC14" s="365"/>
      <c r="AD14" s="365"/>
      <c r="AE14" s="365"/>
    </row>
    <row r="15" spans="1:31" s="376" customFormat="1" ht="27" customHeight="1" x14ac:dyDescent="0.25">
      <c r="A15" s="592" t="s">
        <v>43</v>
      </c>
      <c r="B15" s="534" t="s">
        <v>292</v>
      </c>
      <c r="C15" s="356" t="s">
        <v>30</v>
      </c>
      <c r="D15" s="356">
        <v>40</v>
      </c>
      <c r="E15" s="357">
        <v>43.2</v>
      </c>
      <c r="F15" s="356" t="s">
        <v>31</v>
      </c>
      <c r="G15" s="531" t="s">
        <v>293</v>
      </c>
      <c r="H15" s="356" t="s">
        <v>294</v>
      </c>
      <c r="I15" s="356">
        <v>60</v>
      </c>
      <c r="J15" s="357">
        <v>64.8</v>
      </c>
      <c r="K15" s="364" t="s">
        <v>269</v>
      </c>
      <c r="L15" s="605" t="s">
        <v>291</v>
      </c>
      <c r="M15" s="356" t="s">
        <v>264</v>
      </c>
      <c r="N15" s="356">
        <v>3</v>
      </c>
      <c r="O15" s="357">
        <v>3.24</v>
      </c>
      <c r="P15" s="373">
        <v>0</v>
      </c>
      <c r="Q15" s="611" t="s">
        <v>295</v>
      </c>
      <c r="R15" s="374" t="s">
        <v>296</v>
      </c>
      <c r="S15" s="377">
        <v>70</v>
      </c>
      <c r="T15" s="377">
        <v>75.599999999999994</v>
      </c>
      <c r="U15" s="375">
        <v>0</v>
      </c>
      <c r="V15" s="531"/>
      <c r="W15" s="356"/>
      <c r="X15" s="358"/>
      <c r="Y15" s="358"/>
      <c r="Z15" s="364"/>
      <c r="AA15" s="365"/>
      <c r="AB15" s="365"/>
      <c r="AC15" s="365"/>
      <c r="AD15" s="365"/>
      <c r="AE15" s="365"/>
    </row>
    <row r="16" spans="1:31" s="376" customFormat="1" ht="27" customHeight="1" x14ac:dyDescent="0.25">
      <c r="A16" s="593"/>
      <c r="B16" s="535"/>
      <c r="C16" s="356" t="s">
        <v>35</v>
      </c>
      <c r="D16" s="356">
        <v>3</v>
      </c>
      <c r="E16" s="357">
        <v>3.24</v>
      </c>
      <c r="F16" s="356">
        <v>0</v>
      </c>
      <c r="G16" s="532"/>
      <c r="H16" s="356" t="s">
        <v>35</v>
      </c>
      <c r="I16" s="356">
        <v>5</v>
      </c>
      <c r="J16" s="357">
        <v>5.4</v>
      </c>
      <c r="K16" s="364">
        <v>0</v>
      </c>
      <c r="L16" s="606"/>
      <c r="M16" s="356" t="s">
        <v>297</v>
      </c>
      <c r="N16" s="356">
        <v>20</v>
      </c>
      <c r="O16" s="357">
        <v>21.6</v>
      </c>
      <c r="P16" s="373" t="s">
        <v>20</v>
      </c>
      <c r="Q16" s="611"/>
      <c r="R16" s="374" t="s">
        <v>180</v>
      </c>
      <c r="S16" s="377">
        <v>0</v>
      </c>
      <c r="T16" s="377">
        <v>0</v>
      </c>
      <c r="U16" s="375">
        <v>0</v>
      </c>
      <c r="V16" s="532"/>
      <c r="W16" s="356"/>
      <c r="X16" s="358"/>
      <c r="Y16" s="358"/>
      <c r="Z16" s="364"/>
      <c r="AA16" s="365"/>
      <c r="AB16" s="365"/>
      <c r="AC16" s="365"/>
      <c r="AD16" s="365"/>
      <c r="AE16" s="365"/>
    </row>
    <row r="17" spans="1:31" s="376" customFormat="1" ht="27" customHeight="1" x14ac:dyDescent="0.25">
      <c r="A17" s="593"/>
      <c r="B17" s="535"/>
      <c r="C17" s="356" t="s">
        <v>257</v>
      </c>
      <c r="D17" s="356">
        <v>1</v>
      </c>
      <c r="E17" s="357">
        <v>1.08</v>
      </c>
      <c r="F17" s="356">
        <v>0</v>
      </c>
      <c r="G17" s="532"/>
      <c r="H17" s="356">
        <v>0</v>
      </c>
      <c r="I17" s="356">
        <v>0</v>
      </c>
      <c r="J17" s="357">
        <v>0</v>
      </c>
      <c r="K17" s="364">
        <v>0</v>
      </c>
      <c r="L17" s="606"/>
      <c r="M17" s="356" t="s">
        <v>274</v>
      </c>
      <c r="N17" s="356">
        <v>1</v>
      </c>
      <c r="O17" s="357">
        <v>1.08</v>
      </c>
      <c r="P17" s="373">
        <v>0</v>
      </c>
      <c r="Q17" s="611"/>
      <c r="R17" s="374" t="s">
        <v>77</v>
      </c>
      <c r="S17" s="377">
        <v>4</v>
      </c>
      <c r="T17" s="377">
        <v>4.32</v>
      </c>
      <c r="U17" s="375">
        <v>0</v>
      </c>
      <c r="V17" s="532"/>
      <c r="W17" s="356"/>
      <c r="X17" s="358"/>
      <c r="Y17" s="358"/>
      <c r="Z17" s="364"/>
      <c r="AA17" s="365"/>
      <c r="AB17" s="365"/>
      <c r="AC17" s="365"/>
      <c r="AD17" s="365"/>
      <c r="AE17" s="365"/>
    </row>
    <row r="18" spans="1:31" s="376" customFormat="1" ht="27" customHeight="1" x14ac:dyDescent="0.25">
      <c r="A18" s="593"/>
      <c r="B18" s="535"/>
      <c r="C18" s="356" t="s">
        <v>298</v>
      </c>
      <c r="D18" s="356">
        <v>55</v>
      </c>
      <c r="E18" s="357">
        <v>59.4</v>
      </c>
      <c r="F18" s="356">
        <v>0</v>
      </c>
      <c r="G18" s="532"/>
      <c r="H18" s="356">
        <v>0</v>
      </c>
      <c r="I18" s="356">
        <v>0</v>
      </c>
      <c r="J18" s="378">
        <v>0</v>
      </c>
      <c r="K18" s="364">
        <v>0</v>
      </c>
      <c r="L18" s="606"/>
      <c r="M18" s="356" t="s">
        <v>35</v>
      </c>
      <c r="N18" s="356">
        <v>7</v>
      </c>
      <c r="O18" s="357">
        <v>7.56</v>
      </c>
      <c r="P18" s="373">
        <v>0</v>
      </c>
      <c r="Q18" s="611"/>
      <c r="R18" s="374">
        <v>0</v>
      </c>
      <c r="S18" s="377">
        <v>0</v>
      </c>
      <c r="T18" s="377">
        <v>0</v>
      </c>
      <c r="U18" s="375">
        <v>0</v>
      </c>
      <c r="V18" s="532"/>
      <c r="W18" s="356"/>
      <c r="X18" s="358"/>
      <c r="Y18" s="358"/>
      <c r="Z18" s="364"/>
      <c r="AA18" s="365"/>
      <c r="AB18" s="365"/>
      <c r="AC18" s="365"/>
      <c r="AD18" s="365"/>
      <c r="AE18" s="365"/>
    </row>
    <row r="19" spans="1:31" s="376" customFormat="1" ht="27" customHeight="1" x14ac:dyDescent="0.25">
      <c r="A19" s="593"/>
      <c r="B19" s="535"/>
      <c r="C19" s="356" t="s">
        <v>258</v>
      </c>
      <c r="D19" s="356">
        <v>20</v>
      </c>
      <c r="E19" s="357">
        <v>21.6</v>
      </c>
      <c r="F19" s="356">
        <v>0</v>
      </c>
      <c r="G19" s="532"/>
      <c r="H19" s="356">
        <v>0</v>
      </c>
      <c r="I19" s="356">
        <v>0</v>
      </c>
      <c r="J19" s="378">
        <v>0</v>
      </c>
      <c r="K19" s="364">
        <v>0</v>
      </c>
      <c r="L19" s="606"/>
      <c r="M19" s="356">
        <v>0</v>
      </c>
      <c r="N19" s="356">
        <v>0</v>
      </c>
      <c r="O19" s="357">
        <v>0</v>
      </c>
      <c r="P19" s="373">
        <v>0</v>
      </c>
      <c r="Q19" s="611"/>
      <c r="R19" s="374">
        <v>0</v>
      </c>
      <c r="S19" s="377">
        <v>0</v>
      </c>
      <c r="T19" s="377">
        <v>0</v>
      </c>
      <c r="U19" s="375">
        <v>0</v>
      </c>
      <c r="V19" s="532"/>
      <c r="W19" s="356"/>
      <c r="X19" s="358"/>
      <c r="Y19" s="358"/>
      <c r="Z19" s="364"/>
      <c r="AA19" s="365"/>
      <c r="AB19" s="365"/>
      <c r="AC19" s="365"/>
      <c r="AD19" s="365"/>
      <c r="AE19" s="365"/>
    </row>
    <row r="20" spans="1:31" s="376" customFormat="1" ht="27" customHeight="1" x14ac:dyDescent="0.25">
      <c r="A20" s="594"/>
      <c r="B20" s="536"/>
      <c r="C20" s="356" t="s">
        <v>274</v>
      </c>
      <c r="D20" s="356">
        <v>6</v>
      </c>
      <c r="E20" s="357">
        <v>6.48</v>
      </c>
      <c r="F20" s="356">
        <v>0</v>
      </c>
      <c r="G20" s="533"/>
      <c r="H20" s="356">
        <v>0</v>
      </c>
      <c r="I20" s="356">
        <v>0</v>
      </c>
      <c r="J20" s="378">
        <v>0</v>
      </c>
      <c r="K20" s="364">
        <v>0</v>
      </c>
      <c r="L20" s="613"/>
      <c r="M20" s="356">
        <v>0</v>
      </c>
      <c r="N20" s="356">
        <v>0</v>
      </c>
      <c r="O20" s="356">
        <v>0</v>
      </c>
      <c r="P20" s="373">
        <v>0</v>
      </c>
      <c r="Q20" s="611"/>
      <c r="R20" s="374">
        <v>0</v>
      </c>
      <c r="S20" s="377">
        <v>0</v>
      </c>
      <c r="T20" s="377">
        <v>0</v>
      </c>
      <c r="U20" s="375">
        <v>0</v>
      </c>
      <c r="V20" s="533"/>
      <c r="W20" s="356"/>
      <c r="X20" s="358"/>
      <c r="Y20" s="358"/>
      <c r="Z20" s="364"/>
      <c r="AA20" s="365"/>
      <c r="AB20" s="365"/>
      <c r="AC20" s="365"/>
      <c r="AD20" s="365"/>
      <c r="AE20" s="365"/>
    </row>
    <row r="21" spans="1:31" s="376" customFormat="1" ht="27" customHeight="1" x14ac:dyDescent="0.25">
      <c r="A21" s="592" t="s">
        <v>410</v>
      </c>
      <c r="B21" s="534" t="s">
        <v>299</v>
      </c>
      <c r="C21" s="356" t="s">
        <v>195</v>
      </c>
      <c r="D21" s="356">
        <v>175</v>
      </c>
      <c r="E21" s="357">
        <v>189</v>
      </c>
      <c r="F21" s="356" t="s">
        <v>20</v>
      </c>
      <c r="G21" s="531" t="s">
        <v>300</v>
      </c>
      <c r="H21" s="356" t="s">
        <v>68</v>
      </c>
      <c r="I21" s="356">
        <v>100</v>
      </c>
      <c r="J21" s="378">
        <v>108</v>
      </c>
      <c r="K21" s="364" t="s">
        <v>20</v>
      </c>
      <c r="L21" s="605" t="s">
        <v>301</v>
      </c>
      <c r="M21" s="356" t="s">
        <v>279</v>
      </c>
      <c r="N21" s="356">
        <v>100</v>
      </c>
      <c r="O21" s="356">
        <v>108</v>
      </c>
      <c r="P21" s="373" t="s">
        <v>64</v>
      </c>
      <c r="Q21" s="611" t="s">
        <v>65</v>
      </c>
      <c r="R21" s="374" t="s">
        <v>66</v>
      </c>
      <c r="S21" s="377">
        <v>100</v>
      </c>
      <c r="T21" s="377">
        <v>108</v>
      </c>
      <c r="U21" s="375" t="s">
        <v>20</v>
      </c>
      <c r="V21" s="531"/>
      <c r="W21" s="379"/>
      <c r="X21" s="358"/>
      <c r="Y21" s="358"/>
      <c r="Z21" s="364"/>
      <c r="AA21" s="365"/>
      <c r="AB21" s="365"/>
      <c r="AC21" s="365"/>
      <c r="AD21" s="365"/>
      <c r="AE21" s="365"/>
    </row>
    <row r="22" spans="1:31" s="376" customFormat="1" ht="27" customHeight="1" x14ac:dyDescent="0.25">
      <c r="A22" s="593"/>
      <c r="B22" s="535"/>
      <c r="C22" s="356" t="s">
        <v>35</v>
      </c>
      <c r="D22" s="356">
        <v>3</v>
      </c>
      <c r="E22" s="357">
        <v>3.24</v>
      </c>
      <c r="F22" s="356">
        <v>0</v>
      </c>
      <c r="G22" s="532"/>
      <c r="H22" s="356" t="s">
        <v>54</v>
      </c>
      <c r="I22" s="356">
        <v>1</v>
      </c>
      <c r="J22" s="357">
        <v>1.08</v>
      </c>
      <c r="K22" s="364">
        <v>0</v>
      </c>
      <c r="L22" s="606"/>
      <c r="M22" s="356" t="s">
        <v>35</v>
      </c>
      <c r="N22" s="356">
        <v>4</v>
      </c>
      <c r="O22" s="380">
        <v>4.32</v>
      </c>
      <c r="P22" s="373">
        <v>0</v>
      </c>
      <c r="Q22" s="611"/>
      <c r="R22" s="374" t="s">
        <v>35</v>
      </c>
      <c r="S22" s="377">
        <v>3</v>
      </c>
      <c r="T22" s="377">
        <v>3.24</v>
      </c>
      <c r="U22" s="375">
        <v>0</v>
      </c>
      <c r="V22" s="532"/>
      <c r="W22" s="356"/>
      <c r="X22" s="358"/>
      <c r="Y22" s="358"/>
      <c r="Z22" s="364"/>
      <c r="AA22" s="365"/>
      <c r="AB22" s="365"/>
      <c r="AC22" s="365"/>
      <c r="AD22" s="365"/>
      <c r="AE22" s="365"/>
    </row>
    <row r="23" spans="1:31" s="376" customFormat="1" ht="27" customHeight="1" thickBot="1" x14ac:dyDescent="0.3">
      <c r="A23" s="607"/>
      <c r="B23" s="608"/>
      <c r="C23" s="369" t="s">
        <v>67</v>
      </c>
      <c r="D23" s="369">
        <v>1</v>
      </c>
      <c r="E23" s="381">
        <v>1.08</v>
      </c>
      <c r="F23" s="369">
        <v>0</v>
      </c>
      <c r="G23" s="609"/>
      <c r="H23" s="369" t="s">
        <v>35</v>
      </c>
      <c r="I23" s="369">
        <v>3</v>
      </c>
      <c r="J23" s="381">
        <v>3.24</v>
      </c>
      <c r="K23" s="371">
        <v>0</v>
      </c>
      <c r="L23" s="610"/>
      <c r="M23" s="369" t="s">
        <v>54</v>
      </c>
      <c r="N23" s="369">
        <v>1</v>
      </c>
      <c r="O23" s="382">
        <v>1.08</v>
      </c>
      <c r="P23" s="383">
        <v>0</v>
      </c>
      <c r="Q23" s="612"/>
      <c r="R23" s="384" t="s">
        <v>54</v>
      </c>
      <c r="S23" s="385">
        <v>1</v>
      </c>
      <c r="T23" s="385">
        <v>1.08</v>
      </c>
      <c r="U23" s="386">
        <v>0</v>
      </c>
      <c r="V23" s="609"/>
      <c r="W23" s="369"/>
      <c r="X23" s="382"/>
      <c r="Y23" s="382"/>
      <c r="Z23" s="371"/>
      <c r="AA23" s="365"/>
      <c r="AB23" s="365"/>
      <c r="AC23" s="365"/>
      <c r="AD23" s="365"/>
      <c r="AE23" s="365"/>
    </row>
    <row r="24" spans="1:31" ht="27" customHeight="1" x14ac:dyDescent="0.25">
      <c r="A24" s="549" t="s">
        <v>395</v>
      </c>
      <c r="B24" s="268"/>
      <c r="C24" s="269"/>
      <c r="D24" s="269"/>
      <c r="E24" s="349"/>
      <c r="F24" s="269"/>
      <c r="G24" s="271"/>
      <c r="H24" s="350"/>
      <c r="I24" s="350"/>
      <c r="J24" s="351"/>
      <c r="K24" s="350"/>
      <c r="L24" s="271"/>
      <c r="M24" s="272"/>
      <c r="N24" s="272"/>
      <c r="O24" s="273"/>
      <c r="P24" s="272"/>
      <c r="Q24" s="271"/>
      <c r="R24" s="272"/>
      <c r="S24" s="354"/>
      <c r="T24" s="354"/>
      <c r="U24" s="272"/>
      <c r="V24" s="271"/>
      <c r="W24" s="272"/>
      <c r="X24" s="355"/>
      <c r="Y24" s="355"/>
      <c r="Z24" s="274"/>
    </row>
    <row r="25" spans="1:31" x14ac:dyDescent="0.25">
      <c r="A25" s="550"/>
      <c r="B25" s="275"/>
      <c r="C25" s="276"/>
      <c r="D25" s="276"/>
      <c r="E25" s="277"/>
      <c r="F25" s="276"/>
      <c r="G25" s="278"/>
      <c r="H25" s="279"/>
      <c r="I25" s="279"/>
      <c r="J25" s="280"/>
      <c r="K25" s="279"/>
      <c r="L25" s="278"/>
      <c r="M25" s="279"/>
      <c r="N25" s="279"/>
      <c r="O25" s="280"/>
      <c r="P25" s="279"/>
      <c r="Q25" s="278"/>
      <c r="R25" s="279"/>
      <c r="S25" s="279"/>
      <c r="T25" s="280"/>
      <c r="U25" s="279"/>
      <c r="V25" s="278"/>
      <c r="W25" s="279"/>
      <c r="X25" s="279"/>
      <c r="Y25" s="280"/>
      <c r="Z25" s="281"/>
    </row>
    <row r="26" spans="1:31" x14ac:dyDescent="0.25">
      <c r="A26" s="550"/>
      <c r="B26" s="282"/>
      <c r="C26" s="283"/>
      <c r="D26" s="283"/>
      <c r="E26" s="284"/>
      <c r="F26" s="283"/>
      <c r="G26" s="285"/>
      <c r="H26" s="286"/>
      <c r="I26" s="286"/>
      <c r="J26" s="287"/>
      <c r="K26" s="286"/>
      <c r="L26" s="285"/>
      <c r="M26" s="286"/>
      <c r="N26" s="286"/>
      <c r="O26" s="287"/>
      <c r="P26" s="286"/>
      <c r="Q26" s="285"/>
      <c r="R26" s="286"/>
      <c r="S26" s="286"/>
      <c r="T26" s="287"/>
      <c r="U26" s="286"/>
      <c r="V26" s="285"/>
      <c r="W26" s="286"/>
      <c r="X26" s="286"/>
      <c r="Y26" s="287"/>
      <c r="Z26" s="288"/>
    </row>
    <row r="27" spans="1:31" x14ac:dyDescent="0.25">
      <c r="A27" s="550"/>
      <c r="B27" s="289"/>
      <c r="C27" s="290"/>
      <c r="D27" s="290"/>
      <c r="E27" s="291"/>
      <c r="F27" s="290"/>
      <c r="G27" s="292"/>
      <c r="H27" s="293"/>
      <c r="I27" s="293"/>
      <c r="J27" s="294"/>
      <c r="K27" s="293"/>
      <c r="L27" s="292"/>
      <c r="M27" s="293"/>
      <c r="N27" s="293"/>
      <c r="O27" s="294"/>
      <c r="P27" s="293"/>
      <c r="Q27" s="292"/>
      <c r="R27" s="293"/>
      <c r="S27" s="293"/>
      <c r="T27" s="294"/>
      <c r="U27" s="293"/>
      <c r="V27" s="292"/>
      <c r="W27" s="293"/>
      <c r="X27" s="293"/>
      <c r="Y27" s="294"/>
      <c r="Z27" s="295"/>
    </row>
    <row r="28" spans="1:31" x14ac:dyDescent="0.25">
      <c r="A28" s="550"/>
      <c r="B28" s="275"/>
      <c r="C28" s="276"/>
      <c r="D28" s="276"/>
      <c r="E28" s="277"/>
      <c r="F28" s="276"/>
      <c r="G28" s="278"/>
      <c r="H28" s="279"/>
      <c r="I28" s="279"/>
      <c r="J28" s="280"/>
      <c r="K28" s="279"/>
      <c r="L28" s="278"/>
      <c r="M28" s="279"/>
      <c r="N28" s="279"/>
      <c r="O28" s="280"/>
      <c r="P28" s="279"/>
      <c r="Q28" s="278"/>
      <c r="R28" s="279"/>
      <c r="S28" s="279"/>
      <c r="T28" s="280"/>
      <c r="U28" s="279"/>
      <c r="V28" s="278"/>
      <c r="W28" s="279"/>
      <c r="X28" s="279"/>
      <c r="Y28" s="280"/>
      <c r="Z28" s="281"/>
    </row>
    <row r="29" spans="1:31" x14ac:dyDescent="0.25">
      <c r="A29" s="550"/>
      <c r="B29" s="282"/>
      <c r="C29" s="283"/>
      <c r="D29" s="283"/>
      <c r="E29" s="284"/>
      <c r="F29" s="283"/>
      <c r="G29" s="285"/>
      <c r="H29" s="286"/>
      <c r="I29" s="286"/>
      <c r="J29" s="287"/>
      <c r="K29" s="286"/>
      <c r="L29" s="285"/>
      <c r="M29" s="286"/>
      <c r="N29" s="286"/>
      <c r="O29" s="287"/>
      <c r="P29" s="286"/>
      <c r="Q29" s="285"/>
      <c r="R29" s="286"/>
      <c r="S29" s="286"/>
      <c r="T29" s="287"/>
      <c r="U29" s="286"/>
      <c r="V29" s="285"/>
      <c r="W29" s="286"/>
      <c r="X29" s="286"/>
      <c r="Y29" s="287"/>
      <c r="Z29" s="288"/>
    </row>
    <row r="30" spans="1:31" x14ac:dyDescent="0.25">
      <c r="A30" s="550"/>
      <c r="B30" s="289"/>
      <c r="C30" s="290"/>
      <c r="D30" s="290"/>
      <c r="E30" s="291"/>
      <c r="F30" s="290"/>
      <c r="G30" s="292"/>
      <c r="H30" s="293"/>
      <c r="I30" s="293"/>
      <c r="J30" s="294"/>
      <c r="K30" s="293"/>
      <c r="L30" s="292"/>
      <c r="M30" s="293"/>
      <c r="N30" s="293"/>
      <c r="O30" s="294"/>
      <c r="P30" s="293"/>
      <c r="Q30" s="292"/>
      <c r="R30" s="293"/>
      <c r="S30" s="293"/>
      <c r="T30" s="294"/>
      <c r="U30" s="293"/>
      <c r="V30" s="292"/>
      <c r="W30" s="293"/>
      <c r="X30" s="293"/>
      <c r="Y30" s="294"/>
      <c r="Z30" s="295"/>
    </row>
    <row r="31" spans="1:31" x14ac:dyDescent="0.25">
      <c r="A31" s="550"/>
      <c r="B31" s="275"/>
      <c r="C31" s="276"/>
      <c r="D31" s="276"/>
      <c r="E31" s="277"/>
      <c r="F31" s="276"/>
      <c r="G31" s="278"/>
      <c r="H31" s="279"/>
      <c r="I31" s="279"/>
      <c r="J31" s="280"/>
      <c r="K31" s="279"/>
      <c r="L31" s="278"/>
      <c r="M31" s="279"/>
      <c r="N31" s="279"/>
      <c r="O31" s="280"/>
      <c r="P31" s="279"/>
      <c r="Q31" s="278"/>
      <c r="R31" s="279"/>
      <c r="S31" s="279"/>
      <c r="T31" s="280"/>
      <c r="U31" s="279"/>
      <c r="V31" s="278"/>
      <c r="W31" s="279"/>
      <c r="X31" s="279"/>
      <c r="Y31" s="280"/>
      <c r="Z31" s="281"/>
    </row>
    <row r="32" spans="1:31" x14ac:dyDescent="0.25">
      <c r="A32" s="550"/>
      <c r="B32" s="282"/>
      <c r="C32" s="283"/>
      <c r="D32" s="283"/>
      <c r="E32" s="284"/>
      <c r="F32" s="283"/>
      <c r="G32" s="285"/>
      <c r="H32" s="286"/>
      <c r="I32" s="286"/>
      <c r="J32" s="287"/>
      <c r="K32" s="286"/>
      <c r="L32" s="285"/>
      <c r="M32" s="286"/>
      <c r="N32" s="286"/>
      <c r="O32" s="287"/>
      <c r="P32" s="286"/>
      <c r="Q32" s="285"/>
      <c r="R32" s="286"/>
      <c r="S32" s="286"/>
      <c r="T32" s="287"/>
      <c r="U32" s="286"/>
      <c r="V32" s="285"/>
      <c r="W32" s="286"/>
      <c r="X32" s="286"/>
      <c r="Y32" s="287"/>
      <c r="Z32" s="288"/>
    </row>
    <row r="33" spans="1:26" x14ac:dyDescent="0.25">
      <c r="A33" s="550"/>
      <c r="B33" s="289"/>
      <c r="C33" s="290"/>
      <c r="D33" s="290"/>
      <c r="E33" s="291"/>
      <c r="F33" s="290"/>
      <c r="G33" s="292"/>
      <c r="H33" s="293"/>
      <c r="I33" s="293"/>
      <c r="J33" s="294"/>
      <c r="K33" s="293"/>
      <c r="L33" s="292"/>
      <c r="M33" s="293"/>
      <c r="N33" s="293"/>
      <c r="O33" s="294"/>
      <c r="P33" s="293"/>
      <c r="Q33" s="292"/>
      <c r="R33" s="293"/>
      <c r="S33" s="293"/>
      <c r="T33" s="294"/>
      <c r="U33" s="293"/>
      <c r="V33" s="292"/>
      <c r="W33" s="293"/>
      <c r="X33" s="293"/>
      <c r="Y33" s="294"/>
      <c r="Z33" s="295"/>
    </row>
    <row r="34" spans="1:26" x14ac:dyDescent="0.25">
      <c r="A34" s="550"/>
      <c r="B34" s="275"/>
      <c r="C34" s="276"/>
      <c r="D34" s="276"/>
      <c r="E34" s="277"/>
      <c r="F34" s="276"/>
      <c r="G34" s="278"/>
      <c r="H34" s="279"/>
      <c r="I34" s="279"/>
      <c r="J34" s="280"/>
      <c r="K34" s="279"/>
      <c r="L34" s="278"/>
      <c r="M34" s="279"/>
      <c r="N34" s="279"/>
      <c r="O34" s="280"/>
      <c r="P34" s="279"/>
      <c r="Q34" s="278"/>
      <c r="R34" s="279"/>
      <c r="S34" s="279"/>
      <c r="T34" s="280"/>
      <c r="U34" s="279"/>
      <c r="V34" s="278"/>
      <c r="W34" s="279"/>
      <c r="X34" s="279"/>
      <c r="Y34" s="280"/>
      <c r="Z34" s="281"/>
    </row>
    <row r="35" spans="1:26" ht="17.25" thickBot="1" x14ac:dyDescent="0.3">
      <c r="A35" s="551"/>
      <c r="B35" s="296"/>
      <c r="C35" s="297"/>
      <c r="D35" s="297"/>
      <c r="E35" s="298"/>
      <c r="F35" s="297"/>
      <c r="G35" s="299"/>
      <c r="H35" s="300"/>
      <c r="I35" s="300"/>
      <c r="J35" s="301"/>
      <c r="K35" s="300"/>
      <c r="L35" s="299"/>
      <c r="M35" s="300"/>
      <c r="N35" s="300"/>
      <c r="O35" s="301"/>
      <c r="P35" s="300"/>
      <c r="Q35" s="299"/>
      <c r="R35" s="300"/>
      <c r="S35" s="300"/>
      <c r="T35" s="301"/>
      <c r="U35" s="300"/>
      <c r="V35" s="299"/>
      <c r="W35" s="300"/>
      <c r="X35" s="300"/>
      <c r="Y35" s="301"/>
      <c r="Z35" s="302"/>
    </row>
    <row r="36" spans="1:26" x14ac:dyDescent="0.25">
      <c r="A36" s="574" t="s">
        <v>396</v>
      </c>
      <c r="B36" s="573" t="s">
        <v>397</v>
      </c>
      <c r="C36" s="573"/>
      <c r="D36" s="434"/>
      <c r="E36" s="567" t="s">
        <v>398</v>
      </c>
      <c r="F36" s="333"/>
      <c r="G36" s="572" t="s">
        <v>397</v>
      </c>
      <c r="H36" s="573"/>
      <c r="I36" s="434"/>
      <c r="J36" s="567" t="s">
        <v>398</v>
      </c>
      <c r="K36" s="333"/>
      <c r="L36" s="572" t="s">
        <v>397</v>
      </c>
      <c r="M36" s="573"/>
      <c r="N36" s="434"/>
      <c r="O36" s="567" t="s">
        <v>398</v>
      </c>
      <c r="P36" s="436"/>
      <c r="Q36" s="578" t="s">
        <v>397</v>
      </c>
      <c r="R36" s="578"/>
      <c r="S36" s="437"/>
      <c r="T36" s="579" t="s">
        <v>398</v>
      </c>
      <c r="U36" s="333"/>
      <c r="V36" s="572" t="s">
        <v>397</v>
      </c>
      <c r="W36" s="573"/>
      <c r="X36" s="434"/>
      <c r="Y36" s="567" t="s">
        <v>398</v>
      </c>
      <c r="Z36" s="333"/>
    </row>
    <row r="37" spans="1:26" ht="17.25" thickBot="1" x14ac:dyDescent="0.3">
      <c r="A37" s="575"/>
      <c r="B37" s="569" t="s">
        <v>399</v>
      </c>
      <c r="C37" s="570"/>
      <c r="D37" s="435"/>
      <c r="E37" s="568"/>
      <c r="F37" s="334"/>
      <c r="G37" s="571" t="s">
        <v>399</v>
      </c>
      <c r="H37" s="570"/>
      <c r="I37" s="435"/>
      <c r="J37" s="568"/>
      <c r="K37" s="334"/>
      <c r="L37" s="571" t="s">
        <v>399</v>
      </c>
      <c r="M37" s="570"/>
      <c r="N37" s="435"/>
      <c r="O37" s="568"/>
      <c r="P37" s="307"/>
      <c r="Q37" s="554" t="s">
        <v>399</v>
      </c>
      <c r="R37" s="554"/>
      <c r="S37" s="308"/>
      <c r="T37" s="559"/>
      <c r="U37" s="334"/>
      <c r="V37" s="571" t="s">
        <v>399</v>
      </c>
      <c r="W37" s="570"/>
      <c r="X37" s="435"/>
      <c r="Y37" s="568"/>
      <c r="Z37" s="334"/>
    </row>
    <row r="38" spans="1:26" ht="23.25" x14ac:dyDescent="0.25">
      <c r="A38" s="310" t="s">
        <v>400</v>
      </c>
      <c r="B38" s="310"/>
      <c r="C38" s="310"/>
      <c r="D38" s="311" t="s">
        <v>401</v>
      </c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6"/>
      <c r="V38" s="317"/>
      <c r="W38" s="317"/>
      <c r="X38" s="318"/>
      <c r="Y38" s="317"/>
      <c r="Z38" s="319"/>
    </row>
    <row r="39" spans="1:26" ht="23.25" x14ac:dyDescent="0.25">
      <c r="A39" s="311" t="s">
        <v>402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6"/>
      <c r="V39" s="317"/>
      <c r="W39" s="317"/>
      <c r="X39" s="318"/>
      <c r="Y39" s="317"/>
      <c r="Z39" s="319"/>
    </row>
    <row r="40" spans="1:26" x14ac:dyDescent="0.25">
      <c r="A40" s="311" t="s">
        <v>403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20"/>
      <c r="V40" s="317"/>
      <c r="W40" s="317"/>
      <c r="X40" s="318"/>
      <c r="Y40" s="317"/>
      <c r="Z40" s="319"/>
    </row>
    <row r="41" spans="1:26" ht="17.25" thickBot="1" x14ac:dyDescent="0.3">
      <c r="A41" s="311" t="s">
        <v>404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21"/>
      <c r="V41" s="322"/>
      <c r="W41" s="322"/>
      <c r="X41" s="323"/>
      <c r="Y41" s="322"/>
      <c r="Z41" s="324"/>
    </row>
    <row r="42" spans="1:26" x14ac:dyDescent="0.25">
      <c r="A42" s="311" t="s">
        <v>405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25"/>
    </row>
    <row r="43" spans="1:26" x14ac:dyDescent="0.25">
      <c r="A43" s="311" t="s">
        <v>406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25"/>
    </row>
    <row r="44" spans="1:26" x14ac:dyDescent="0.25">
      <c r="B44" s="10"/>
      <c r="C44" s="11"/>
      <c r="D44" s="7"/>
      <c r="E44" s="7"/>
      <c r="F44" s="10"/>
      <c r="J44" s="8"/>
      <c r="L44" s="8"/>
      <c r="N44" s="9"/>
      <c r="P44" s="8"/>
      <c r="Q44" s="8"/>
      <c r="R44" s="9"/>
      <c r="T44" s="8"/>
      <c r="U44" s="8"/>
      <c r="V44" s="12"/>
      <c r="X44" s="9"/>
      <c r="Y44" s="8"/>
    </row>
  </sheetData>
  <mergeCells count="51">
    <mergeCell ref="V36:W36"/>
    <mergeCell ref="Y36:Y37"/>
    <mergeCell ref="L37:M37"/>
    <mergeCell ref="Q37:R37"/>
    <mergeCell ref="V37:W37"/>
    <mergeCell ref="L36:M36"/>
    <mergeCell ref="O36:O37"/>
    <mergeCell ref="Q36:R36"/>
    <mergeCell ref="A36:A37"/>
    <mergeCell ref="B36:C36"/>
    <mergeCell ref="E36:E37"/>
    <mergeCell ref="G36:H36"/>
    <mergeCell ref="T36:T37"/>
    <mergeCell ref="J36:J37"/>
    <mergeCell ref="B37:C37"/>
    <mergeCell ref="G37:H37"/>
    <mergeCell ref="V15:V20"/>
    <mergeCell ref="A21:A23"/>
    <mergeCell ref="B21:B23"/>
    <mergeCell ref="G21:G23"/>
    <mergeCell ref="L21:L23"/>
    <mergeCell ref="Q21:Q23"/>
    <mergeCell ref="V21:V23"/>
    <mergeCell ref="A15:A20"/>
    <mergeCell ref="B15:B20"/>
    <mergeCell ref="G15:G20"/>
    <mergeCell ref="L15:L20"/>
    <mergeCell ref="Q15:Q20"/>
    <mergeCell ref="A24:A35"/>
    <mergeCell ref="A8:A14"/>
    <mergeCell ref="B8:B14"/>
    <mergeCell ref="G8:G14"/>
    <mergeCell ref="L8:L14"/>
    <mergeCell ref="V8:V14"/>
    <mergeCell ref="Q8:Q14"/>
    <mergeCell ref="Q3:R3"/>
    <mergeCell ref="S3:U3"/>
    <mergeCell ref="V3:W3"/>
    <mergeCell ref="X3:Z3"/>
    <mergeCell ref="A5:A7"/>
    <mergeCell ref="B5:B7"/>
    <mergeCell ref="G5:G7"/>
    <mergeCell ref="L5:L7"/>
    <mergeCell ref="V5:V7"/>
    <mergeCell ref="B3:C3"/>
    <mergeCell ref="D3:F3"/>
    <mergeCell ref="G3:H3"/>
    <mergeCell ref="I3:K3"/>
    <mergeCell ref="L3:M3"/>
    <mergeCell ref="N3:P3"/>
    <mergeCell ref="Q5:Q7"/>
  </mergeCells>
  <phoneticPr fontId="22" type="noConversion"/>
  <pageMargins left="0.7" right="0.7" top="0.75" bottom="0.75" header="0.3" footer="0.3"/>
  <pageSetup paperSize="9" scale="5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10月素食菜單</vt:lpstr>
      <vt:lpstr>10月菜單</vt:lpstr>
      <vt:lpstr>10-1</vt:lpstr>
      <vt:lpstr>10-2</vt:lpstr>
      <vt:lpstr>10-3</vt:lpstr>
      <vt:lpstr>10-4</vt:lpstr>
      <vt:lpstr>九如第1週3章1Q</vt:lpstr>
      <vt:lpstr>九如第2週3章1Q</vt:lpstr>
      <vt:lpstr>九如第3週3章1Q</vt:lpstr>
      <vt:lpstr>九如第4週3章1Q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WEIDY</cp:lastModifiedBy>
  <cp:lastPrinted>2020-09-29T08:42:41Z</cp:lastPrinted>
  <dcterms:created xsi:type="dcterms:W3CDTF">2014-10-23T04:16:33Z</dcterms:created>
  <dcterms:modified xsi:type="dcterms:W3CDTF">2020-10-06T10:16:42Z</dcterms:modified>
</cp:coreProperties>
</file>